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0635" windowHeight="9675" activeTab="1"/>
  </bookViews>
  <sheets>
    <sheet name="参加者名簿" sheetId="1" r:id="rId1"/>
    <sheet name="Ａ，Ｂクラス" sheetId="2" r:id="rId2"/>
    <sheet name="Ｃクラス" sheetId="3" r:id="rId3"/>
    <sheet name="初心者クラス" sheetId="4" r:id="rId4"/>
    <sheet name="対戦結果（名前入り）" sheetId="5" r:id="rId5"/>
  </sheets>
  <definedNames>
    <definedName name="_xlnm._FilterDatabase" localSheetId="1" hidden="1">'Ａ，Ｂクラス'!$A$3:$D$23</definedName>
    <definedName name="_xlnm._FilterDatabase" localSheetId="2" hidden="1">'Ｃクラス'!$A$3:$D$23</definedName>
    <definedName name="_xlnm._FilterDatabase" localSheetId="3" hidden="1">'初心者クラス'!$A$3:$D$7</definedName>
  </definedNames>
  <calcPr fullCalcOnLoad="1"/>
</workbook>
</file>

<file path=xl/sharedStrings.xml><?xml version="1.0" encoding="utf-8"?>
<sst xmlns="http://schemas.openxmlformats.org/spreadsheetml/2006/main" count="667" uniqueCount="132">
  <si>
    <t>得点率</t>
  </si>
  <si>
    <t>総得失点</t>
  </si>
  <si>
    <t>１回戦</t>
  </si>
  <si>
    <t>２回戦</t>
  </si>
  <si>
    <t>３回戦</t>
  </si>
  <si>
    <t>４回戦</t>
  </si>
  <si>
    <t>５回戦</t>
  </si>
  <si>
    <t>Ａ，Ｂクラス　成績表</t>
  </si>
  <si>
    <t>－</t>
  </si>
  <si>
    <t>氏　名</t>
  </si>
  <si>
    <t>Ｃクラス　成績表</t>
  </si>
  <si>
    <t>対戦結果</t>
  </si>
  <si>
    <t>１コート</t>
  </si>
  <si>
    <t>２コート</t>
  </si>
  <si>
    <t>３コート</t>
  </si>
  <si>
    <t>４コート</t>
  </si>
  <si>
    <t>５コート</t>
  </si>
  <si>
    <t>６コート</t>
  </si>
  <si>
    <t>時刻</t>
  </si>
  <si>
    <t>対戦</t>
  </si>
  <si>
    <t>Ａ</t>
  </si>
  <si>
    <t>Ｃ</t>
  </si>
  <si>
    <t>－</t>
  </si>
  <si>
    <t>凡例：</t>
  </si>
  <si>
    <t>氏名１</t>
  </si>
  <si>
    <t>得点</t>
  </si>
  <si>
    <t>番号</t>
  </si>
  <si>
    <t>氏名</t>
  </si>
  <si>
    <t>所属</t>
  </si>
  <si>
    <t>Ａ，Ｂクラス</t>
  </si>
  <si>
    <t>Ｃクラス</t>
  </si>
  <si>
    <t>初心者クラス</t>
  </si>
  <si>
    <r>
      <t>　　</t>
    </r>
    <r>
      <rPr>
        <b/>
        <sz val="20"/>
        <rFont val="HGP行書体"/>
        <family val="4"/>
      </rPr>
      <t>平成２０年度金沢区平日大会参加者一覧</t>
    </r>
  </si>
  <si>
    <t>初心者クラス　成績表</t>
  </si>
  <si>
    <t>（Ａ，Ｂクラス合同）</t>
  </si>
  <si>
    <t>氏名２</t>
  </si>
  <si>
    <t>氏名３</t>
  </si>
  <si>
    <t>氏名４</t>
  </si>
  <si>
    <t>2008.12.16</t>
  </si>
  <si>
    <t>2008/12/16　金沢スポーツセンター</t>
  </si>
  <si>
    <t>2008.12.16</t>
  </si>
  <si>
    <t>順位</t>
  </si>
  <si>
    <t>Ｃ</t>
  </si>
  <si>
    <t>Ｃ</t>
  </si>
  <si>
    <t>６回戦</t>
  </si>
  <si>
    <t>７回戦</t>
  </si>
  <si>
    <t>８回戦</t>
  </si>
  <si>
    <t>９回戦</t>
  </si>
  <si>
    <t>１０回戦</t>
  </si>
  <si>
    <t>１１回戦</t>
  </si>
  <si>
    <t>１２回戦</t>
  </si>
  <si>
    <t>11:45
～
12:00</t>
  </si>
  <si>
    <t>11:30
～
11:45</t>
  </si>
  <si>
    <t>12:00
～
12:15</t>
  </si>
  <si>
    <t>12:15
～
12:30</t>
  </si>
  <si>
    <t>12:30
～
12:45</t>
  </si>
  <si>
    <t>12:45
～
13:00</t>
  </si>
  <si>
    <t>13:00
～
13:15</t>
  </si>
  <si>
    <t>13:15
～
13:30</t>
  </si>
  <si>
    <t>13:30
～
13:45</t>
  </si>
  <si>
    <t>13:45
～
14:00</t>
  </si>
  <si>
    <t>14:00
～
14:15</t>
  </si>
  <si>
    <t>14:15
～
14:30</t>
  </si>
  <si>
    <t>初</t>
  </si>
  <si>
    <t>ｸﾗｽ</t>
  </si>
  <si>
    <t>太田久美子</t>
  </si>
  <si>
    <t>武田紀美子</t>
  </si>
  <si>
    <t>芦田幸子</t>
  </si>
  <si>
    <t>五反田明美</t>
  </si>
  <si>
    <t>森　雅子</t>
  </si>
  <si>
    <t>梶ヶ谷恵理子</t>
  </si>
  <si>
    <t>中村妃佐子</t>
  </si>
  <si>
    <t>津田祐子</t>
  </si>
  <si>
    <t>王　和美</t>
  </si>
  <si>
    <t>山岡智江子</t>
  </si>
  <si>
    <t>佐野一子</t>
  </si>
  <si>
    <t>山下美江</t>
  </si>
  <si>
    <t>志賀和子</t>
  </si>
  <si>
    <t>桑原朝江</t>
  </si>
  <si>
    <t>半沢和美</t>
  </si>
  <si>
    <t>大川由美</t>
  </si>
  <si>
    <t>榎本貴子</t>
  </si>
  <si>
    <t>坂本由佳子</t>
  </si>
  <si>
    <t>藤本奈巳</t>
  </si>
  <si>
    <t>金城あゆみ</t>
  </si>
  <si>
    <t>　</t>
  </si>
  <si>
    <t>　</t>
  </si>
  <si>
    <t>スイング</t>
  </si>
  <si>
    <t>ラメール</t>
  </si>
  <si>
    <t>ウエーブ</t>
  </si>
  <si>
    <t>教室</t>
  </si>
  <si>
    <t>廣岡眞紀子</t>
  </si>
  <si>
    <t>スイング</t>
  </si>
  <si>
    <t>荒井恵子</t>
  </si>
  <si>
    <t>深津凡子</t>
  </si>
  <si>
    <t>田中公代</t>
  </si>
  <si>
    <t>西村治美</t>
  </si>
  <si>
    <t>岩谷昭子</t>
  </si>
  <si>
    <t>栗原早智子</t>
  </si>
  <si>
    <t>小野聡子</t>
  </si>
  <si>
    <t>大久保ゆかり</t>
  </si>
  <si>
    <t>藤田礼子</t>
  </si>
  <si>
    <t>松野啓子</t>
  </si>
  <si>
    <t>手原純子</t>
  </si>
  <si>
    <t>斉藤由美</t>
  </si>
  <si>
    <t>西本幸枝</t>
  </si>
  <si>
    <t>井上裕美</t>
  </si>
  <si>
    <t>望月優子</t>
  </si>
  <si>
    <t>織田紀子</t>
  </si>
  <si>
    <t>三尋木千浩</t>
  </si>
  <si>
    <t>福住尚美</t>
  </si>
  <si>
    <t>近藤まり子</t>
  </si>
  <si>
    <t>田坂純子</t>
  </si>
  <si>
    <t>浅原蘭子</t>
  </si>
  <si>
    <t>鈴木一夫</t>
  </si>
  <si>
    <t>筒井　昇</t>
  </si>
  <si>
    <t>穂坂喜勝</t>
  </si>
  <si>
    <t>相川武久</t>
  </si>
  <si>
    <t>境　明廣</t>
  </si>
  <si>
    <t>加藤康二</t>
  </si>
  <si>
    <t>中川　護</t>
  </si>
  <si>
    <t>大橋新太郎</t>
  </si>
  <si>
    <t>小野千秋</t>
  </si>
  <si>
    <t>荻島和恵</t>
  </si>
  <si>
    <t>藤本洋子</t>
  </si>
  <si>
    <t>田辺和代</t>
  </si>
  <si>
    <t>（注）　5回戦目は参考</t>
  </si>
  <si>
    <t>２０名参加</t>
  </si>
  <si>
    <t>３０名参加</t>
  </si>
  <si>
    <t>４名参加</t>
  </si>
  <si>
    <t>不参加</t>
  </si>
  <si>
    <t>途中棄権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</si>
</sst>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_);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20"/>
      <name val="HGP行書体"/>
      <family val="4"/>
    </font>
    <font>
      <sz val="9"/>
      <name val="MS UI Gothic"/>
      <family val="3"/>
    </font>
    <font>
      <b/>
      <sz val="16"/>
      <name val="HGP行書体"/>
      <family val="4"/>
    </font>
    <font>
      <b/>
      <sz val="12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double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dotted"/>
      <right style="dotted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dotted"/>
      <right style="dotted"/>
      <top style="dotted"/>
      <bottom style="thin"/>
    </border>
    <border>
      <left style="thin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otted"/>
      <bottom style="thin"/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dotted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38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1" fontId="0" fillId="0" borderId="0" xfId="0" applyNumberForma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5" xfId="0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2" borderId="20" xfId="0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1" fontId="5" fillId="0" borderId="0" xfId="0" applyNumberFormat="1" applyFont="1" applyAlignment="1">
      <alignment vertical="center"/>
    </xf>
    <xf numFmtId="0" fontId="0" fillId="0" borderId="13" xfId="0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4" xfId="0" applyBorder="1" applyAlignment="1" applyProtection="1">
      <alignment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9" xfId="0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24" xfId="0" applyBorder="1" applyAlignment="1">
      <alignment horizontal="right" vertical="center"/>
    </xf>
    <xf numFmtId="0" fontId="0" fillId="0" borderId="35" xfId="0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NumberFormat="1" applyBorder="1" applyAlignment="1">
      <alignment horizontal="center" vertical="center" shrinkToFit="1"/>
    </xf>
    <xf numFmtId="0" fontId="0" fillId="0" borderId="0" xfId="0" applyNumberFormat="1" applyBorder="1" applyAlignment="1">
      <alignment horizontal="center" vertical="center" shrinkToFit="1"/>
    </xf>
    <xf numFmtId="0" fontId="0" fillId="0" borderId="37" xfId="0" applyNumberFormat="1" applyBorder="1" applyAlignment="1">
      <alignment horizontal="center" vertical="center" shrinkToFit="1"/>
    </xf>
    <xf numFmtId="176" fontId="0" fillId="0" borderId="38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0" fillId="0" borderId="52" xfId="0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55" xfId="0" applyBorder="1" applyAlignment="1">
      <alignment horizontal="center" vertical="center" shrinkToFit="1"/>
    </xf>
    <xf numFmtId="0" fontId="0" fillId="0" borderId="56" xfId="0" applyBorder="1" applyAlignment="1">
      <alignment horizontal="center" vertical="center" shrinkToFit="1"/>
    </xf>
    <xf numFmtId="0" fontId="0" fillId="0" borderId="40" xfId="0" applyNumberFormat="1" applyBorder="1" applyAlignment="1">
      <alignment horizontal="center" vertical="center" shrinkToFit="1"/>
    </xf>
    <xf numFmtId="0" fontId="0" fillId="0" borderId="57" xfId="0" applyNumberFormat="1" applyBorder="1" applyAlignment="1">
      <alignment horizontal="center" vertical="center" shrinkToFit="1"/>
    </xf>
    <xf numFmtId="0" fontId="0" fillId="0" borderId="56" xfId="0" applyNumberFormat="1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57" xfId="0" applyBorder="1" applyAlignment="1">
      <alignment horizontal="center" vertical="center" shrinkToFit="1"/>
    </xf>
    <xf numFmtId="0" fontId="0" fillId="0" borderId="67" xfId="0" applyBorder="1" applyAlignment="1">
      <alignment horizontal="center" vertical="center" shrinkToFit="1"/>
    </xf>
    <xf numFmtId="0" fontId="0" fillId="0" borderId="41" xfId="0" applyBorder="1" applyAlignment="1">
      <alignment horizontal="right" vertical="center"/>
    </xf>
    <xf numFmtId="0" fontId="0" fillId="0" borderId="30" xfId="0" applyBorder="1" applyAlignment="1">
      <alignment horizontal="right" vertical="center"/>
    </xf>
    <xf numFmtId="0" fontId="0" fillId="0" borderId="51" xfId="0" applyNumberFormat="1" applyBorder="1" applyAlignment="1">
      <alignment horizontal="center" vertical="center" shrinkToFit="1"/>
    </xf>
    <xf numFmtId="0" fontId="0" fillId="0" borderId="47" xfId="0" applyNumberFormat="1" applyBorder="1" applyAlignment="1">
      <alignment horizontal="center" vertical="center" shrinkToFit="1"/>
    </xf>
    <xf numFmtId="0" fontId="0" fillId="3" borderId="68" xfId="0" applyFill="1" applyBorder="1" applyAlignment="1">
      <alignment horizontal="center" vertical="center"/>
    </xf>
    <xf numFmtId="0" fontId="0" fillId="3" borderId="10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10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2" borderId="68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20" fontId="0" fillId="0" borderId="72" xfId="0" applyNumberFormat="1" applyBorder="1" applyAlignment="1">
      <alignment horizontal="center" vertical="center" wrapText="1"/>
    </xf>
    <xf numFmtId="0" fontId="0" fillId="0" borderId="7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workbookViewId="0" topLeftCell="A1">
      <selection activeCell="I10" sqref="I10"/>
    </sheetView>
  </sheetViews>
  <sheetFormatPr defaultColWidth="9.00390625" defaultRowHeight="13.5"/>
  <cols>
    <col min="1" max="1" width="5.625" style="0" customWidth="1"/>
    <col min="2" max="3" width="12.625" style="0" customWidth="1"/>
    <col min="4" max="4" width="3.75390625" style="0" customWidth="1"/>
    <col min="5" max="5" width="5.625" style="0" customWidth="1"/>
    <col min="6" max="6" width="12.75390625" style="0" customWidth="1"/>
    <col min="7" max="7" width="12.625" style="0" customWidth="1"/>
    <col min="8" max="8" width="3.75390625" style="0" customWidth="1"/>
    <col min="9" max="9" width="5.625" style="0" customWidth="1"/>
    <col min="10" max="11" width="12.625" style="0" customWidth="1"/>
  </cols>
  <sheetData>
    <row r="1" spans="1:11" ht="33.75" customHeight="1">
      <c r="A1" t="s">
        <v>32</v>
      </c>
      <c r="K1" s="38" t="s">
        <v>40</v>
      </c>
    </row>
    <row r="2" spans="1:9" ht="24.75" customHeight="1" thickBot="1">
      <c r="A2" s="37" t="s">
        <v>29</v>
      </c>
      <c r="E2" s="37" t="s">
        <v>30</v>
      </c>
      <c r="I2" s="37" t="s">
        <v>31</v>
      </c>
    </row>
    <row r="3" spans="1:11" ht="19.5" customHeight="1" thickBot="1">
      <c r="A3" s="14" t="s">
        <v>26</v>
      </c>
      <c r="B3" s="12" t="s">
        <v>27</v>
      </c>
      <c r="C3" s="22" t="s">
        <v>28</v>
      </c>
      <c r="D3" s="18"/>
      <c r="E3" s="14" t="s">
        <v>26</v>
      </c>
      <c r="F3" s="12" t="s">
        <v>27</v>
      </c>
      <c r="G3" s="22" t="s">
        <v>28</v>
      </c>
      <c r="I3" s="14" t="s">
        <v>26</v>
      </c>
      <c r="J3" s="12" t="s">
        <v>27</v>
      </c>
      <c r="K3" s="22" t="s">
        <v>28</v>
      </c>
    </row>
    <row r="4" spans="1:11" ht="19.5" customHeight="1" thickTop="1">
      <c r="A4" s="23">
        <v>1</v>
      </c>
      <c r="B4" s="41" t="s">
        <v>65</v>
      </c>
      <c r="C4" s="42" t="s">
        <v>86</v>
      </c>
      <c r="E4" s="43">
        <v>1</v>
      </c>
      <c r="F4" s="41" t="s">
        <v>91</v>
      </c>
      <c r="G4" s="42" t="s">
        <v>92</v>
      </c>
      <c r="I4" s="43">
        <v>1</v>
      </c>
      <c r="J4" s="41" t="s">
        <v>122</v>
      </c>
      <c r="K4" s="42" t="s">
        <v>90</v>
      </c>
    </row>
    <row r="5" spans="1:11" ht="19.5" customHeight="1">
      <c r="A5" s="24">
        <v>2</v>
      </c>
      <c r="B5" s="2" t="s">
        <v>66</v>
      </c>
      <c r="C5" s="3" t="s">
        <v>87</v>
      </c>
      <c r="E5" s="24">
        <v>2</v>
      </c>
      <c r="F5" s="2" t="s">
        <v>93</v>
      </c>
      <c r="G5" s="3"/>
      <c r="I5" s="24">
        <v>2</v>
      </c>
      <c r="J5" s="2" t="s">
        <v>123</v>
      </c>
      <c r="K5" s="3" t="s">
        <v>90</v>
      </c>
    </row>
    <row r="6" spans="1:11" ht="19.5" customHeight="1">
      <c r="A6" s="24">
        <v>3</v>
      </c>
      <c r="B6" s="2" t="s">
        <v>67</v>
      </c>
      <c r="C6" s="3" t="s">
        <v>87</v>
      </c>
      <c r="E6" s="24">
        <v>3</v>
      </c>
      <c r="F6" s="2" t="s">
        <v>94</v>
      </c>
      <c r="G6" s="3" t="s">
        <v>90</v>
      </c>
      <c r="I6" s="24">
        <v>3</v>
      </c>
      <c r="J6" s="2" t="s">
        <v>124</v>
      </c>
      <c r="K6" s="3" t="s">
        <v>90</v>
      </c>
    </row>
    <row r="7" spans="1:11" ht="19.5" customHeight="1" thickBot="1">
      <c r="A7" s="24">
        <v>4</v>
      </c>
      <c r="B7" s="2" t="s">
        <v>68</v>
      </c>
      <c r="C7" s="3" t="s">
        <v>88</v>
      </c>
      <c r="E7" s="24">
        <v>4</v>
      </c>
      <c r="F7" s="2" t="s">
        <v>95</v>
      </c>
      <c r="G7" s="3" t="s">
        <v>90</v>
      </c>
      <c r="I7" s="25">
        <v>4</v>
      </c>
      <c r="J7" s="4" t="s">
        <v>125</v>
      </c>
      <c r="K7" s="5" t="s">
        <v>90</v>
      </c>
    </row>
    <row r="8" spans="1:7" ht="19.5" customHeight="1">
      <c r="A8" s="24">
        <v>5</v>
      </c>
      <c r="B8" s="2" t="s">
        <v>69</v>
      </c>
      <c r="C8" s="3" t="s">
        <v>88</v>
      </c>
      <c r="E8" s="24">
        <v>5</v>
      </c>
      <c r="F8" s="2" t="s">
        <v>96</v>
      </c>
      <c r="G8" s="3" t="s">
        <v>90</v>
      </c>
    </row>
    <row r="9" spans="1:7" ht="19.5" customHeight="1">
      <c r="A9" s="24">
        <v>6</v>
      </c>
      <c r="B9" s="2" t="s">
        <v>70</v>
      </c>
      <c r="C9" s="3" t="s">
        <v>89</v>
      </c>
      <c r="E9" s="24">
        <v>6</v>
      </c>
      <c r="F9" s="2" t="s">
        <v>97</v>
      </c>
      <c r="G9" s="3" t="s">
        <v>90</v>
      </c>
    </row>
    <row r="10" spans="1:7" ht="19.5" customHeight="1">
      <c r="A10" s="24">
        <v>7</v>
      </c>
      <c r="B10" s="2" t="s">
        <v>71</v>
      </c>
      <c r="C10" s="3" t="s">
        <v>89</v>
      </c>
      <c r="E10" s="24">
        <v>7</v>
      </c>
      <c r="F10" s="2" t="s">
        <v>98</v>
      </c>
      <c r="G10" s="3" t="s">
        <v>90</v>
      </c>
    </row>
    <row r="11" spans="1:7" ht="19.5" customHeight="1">
      <c r="A11" s="24">
        <v>8</v>
      </c>
      <c r="B11" s="2" t="s">
        <v>72</v>
      </c>
      <c r="C11" s="3" t="s">
        <v>89</v>
      </c>
      <c r="E11" s="24">
        <v>8</v>
      </c>
      <c r="F11" s="2" t="s">
        <v>99</v>
      </c>
      <c r="G11" s="3" t="s">
        <v>90</v>
      </c>
    </row>
    <row r="12" spans="1:7" ht="19.5" customHeight="1">
      <c r="A12" s="24">
        <v>9</v>
      </c>
      <c r="B12" s="2" t="s">
        <v>73</v>
      </c>
      <c r="C12" s="3" t="s">
        <v>89</v>
      </c>
      <c r="E12" s="24">
        <v>9</v>
      </c>
      <c r="F12" s="2" t="s">
        <v>100</v>
      </c>
      <c r="G12" s="3" t="s">
        <v>90</v>
      </c>
    </row>
    <row r="13" spans="1:7" ht="19.5" customHeight="1">
      <c r="A13" s="24">
        <v>10</v>
      </c>
      <c r="B13" s="2" t="s">
        <v>74</v>
      </c>
      <c r="C13" s="3" t="s">
        <v>89</v>
      </c>
      <c r="E13" s="24">
        <v>10</v>
      </c>
      <c r="F13" s="2" t="s">
        <v>101</v>
      </c>
      <c r="G13" s="3" t="s">
        <v>90</v>
      </c>
    </row>
    <row r="14" spans="1:7" ht="19.5" customHeight="1">
      <c r="A14" s="24">
        <v>11</v>
      </c>
      <c r="B14" s="2" t="s">
        <v>75</v>
      </c>
      <c r="C14" s="3" t="s">
        <v>87</v>
      </c>
      <c r="E14" s="24">
        <v>11</v>
      </c>
      <c r="F14" s="2" t="s">
        <v>102</v>
      </c>
      <c r="G14" s="3" t="s">
        <v>90</v>
      </c>
    </row>
    <row r="15" spans="1:7" ht="19.5" customHeight="1">
      <c r="A15" s="24">
        <v>12</v>
      </c>
      <c r="B15" s="2" t="s">
        <v>76</v>
      </c>
      <c r="C15" s="3" t="s">
        <v>87</v>
      </c>
      <c r="E15" s="24">
        <v>12</v>
      </c>
      <c r="F15" s="2" t="s">
        <v>103</v>
      </c>
      <c r="G15" s="3" t="s">
        <v>90</v>
      </c>
    </row>
    <row r="16" spans="1:7" ht="19.5" customHeight="1">
      <c r="A16" s="24">
        <v>13</v>
      </c>
      <c r="B16" s="2" t="s">
        <v>77</v>
      </c>
      <c r="C16" s="3" t="s">
        <v>88</v>
      </c>
      <c r="E16" s="24">
        <v>13</v>
      </c>
      <c r="F16" s="2" t="s">
        <v>104</v>
      </c>
      <c r="G16" s="3" t="s">
        <v>90</v>
      </c>
    </row>
    <row r="17" spans="1:7" ht="19.5" customHeight="1">
      <c r="A17" s="24">
        <v>14</v>
      </c>
      <c r="B17" s="2" t="s">
        <v>78</v>
      </c>
      <c r="C17" s="3" t="s">
        <v>88</v>
      </c>
      <c r="E17" s="24">
        <v>14</v>
      </c>
      <c r="F17" s="2" t="s">
        <v>105</v>
      </c>
      <c r="G17" s="3" t="s">
        <v>90</v>
      </c>
    </row>
    <row r="18" spans="1:7" ht="19.5" customHeight="1">
      <c r="A18" s="24">
        <v>15</v>
      </c>
      <c r="B18" s="2" t="s">
        <v>79</v>
      </c>
      <c r="C18" s="3" t="s">
        <v>88</v>
      </c>
      <c r="E18" s="24">
        <v>15</v>
      </c>
      <c r="F18" s="2" t="s">
        <v>106</v>
      </c>
      <c r="G18" s="3" t="s">
        <v>90</v>
      </c>
    </row>
    <row r="19" spans="1:7" ht="19.5" customHeight="1">
      <c r="A19" s="24">
        <v>16</v>
      </c>
      <c r="B19" s="2" t="s">
        <v>80</v>
      </c>
      <c r="C19" s="3" t="s">
        <v>88</v>
      </c>
      <c r="E19" s="24">
        <v>16</v>
      </c>
      <c r="F19" s="2" t="s">
        <v>107</v>
      </c>
      <c r="G19" s="3" t="s">
        <v>90</v>
      </c>
    </row>
    <row r="20" spans="1:7" ht="19.5" customHeight="1">
      <c r="A20" s="24">
        <v>17</v>
      </c>
      <c r="B20" s="2" t="s">
        <v>81</v>
      </c>
      <c r="C20" s="3"/>
      <c r="E20" s="24">
        <v>17</v>
      </c>
      <c r="F20" s="2" t="s">
        <v>108</v>
      </c>
      <c r="G20" s="3" t="s">
        <v>90</v>
      </c>
    </row>
    <row r="21" spans="1:7" ht="19.5" customHeight="1">
      <c r="A21" s="24">
        <v>18</v>
      </c>
      <c r="B21" s="2" t="s">
        <v>82</v>
      </c>
      <c r="C21" s="3"/>
      <c r="E21" s="24">
        <v>18</v>
      </c>
      <c r="F21" s="2" t="s">
        <v>109</v>
      </c>
      <c r="G21" s="3" t="s">
        <v>90</v>
      </c>
    </row>
    <row r="22" spans="1:7" ht="19.5" customHeight="1">
      <c r="A22" s="24">
        <v>19</v>
      </c>
      <c r="B22" s="2" t="s">
        <v>83</v>
      </c>
      <c r="C22" s="3"/>
      <c r="E22" s="24">
        <v>19</v>
      </c>
      <c r="F22" s="2" t="s">
        <v>110</v>
      </c>
      <c r="G22" s="3" t="s">
        <v>90</v>
      </c>
    </row>
    <row r="23" spans="1:7" ht="19.5" customHeight="1" thickBot="1">
      <c r="A23" s="25">
        <v>20</v>
      </c>
      <c r="B23" s="4" t="s">
        <v>84</v>
      </c>
      <c r="C23" s="5" t="s">
        <v>90</v>
      </c>
      <c r="E23" s="24">
        <v>20</v>
      </c>
      <c r="F23" s="2" t="s">
        <v>111</v>
      </c>
      <c r="G23" s="3" t="s">
        <v>90</v>
      </c>
    </row>
    <row r="24" spans="5:7" ht="19.5" customHeight="1">
      <c r="E24" s="24">
        <v>21</v>
      </c>
      <c r="F24" s="2" t="s">
        <v>112</v>
      </c>
      <c r="G24" s="3" t="s">
        <v>90</v>
      </c>
    </row>
    <row r="25" spans="5:7" ht="19.5" customHeight="1">
      <c r="E25" s="24">
        <v>22</v>
      </c>
      <c r="F25" s="2" t="s">
        <v>113</v>
      </c>
      <c r="G25" s="3" t="s">
        <v>90</v>
      </c>
    </row>
    <row r="26" spans="5:7" ht="19.5" customHeight="1">
      <c r="E26" s="24">
        <v>23</v>
      </c>
      <c r="F26" s="2" t="s">
        <v>114</v>
      </c>
      <c r="G26" s="3" t="s">
        <v>90</v>
      </c>
    </row>
    <row r="27" spans="5:7" ht="19.5" customHeight="1">
      <c r="E27" s="24">
        <v>24</v>
      </c>
      <c r="F27" s="2" t="s">
        <v>115</v>
      </c>
      <c r="G27" s="3" t="s">
        <v>90</v>
      </c>
    </row>
    <row r="28" spans="5:7" ht="19.5" customHeight="1">
      <c r="E28" s="24">
        <v>25</v>
      </c>
      <c r="F28" s="2" t="s">
        <v>116</v>
      </c>
      <c r="G28" s="3" t="s">
        <v>90</v>
      </c>
    </row>
    <row r="29" spans="5:7" ht="19.5" customHeight="1">
      <c r="E29" s="24">
        <v>26</v>
      </c>
      <c r="F29" s="2" t="s">
        <v>117</v>
      </c>
      <c r="G29" s="3" t="s">
        <v>90</v>
      </c>
    </row>
    <row r="30" spans="5:7" ht="19.5" customHeight="1">
      <c r="E30" s="24">
        <v>27</v>
      </c>
      <c r="F30" s="2" t="s">
        <v>118</v>
      </c>
      <c r="G30" s="3" t="s">
        <v>90</v>
      </c>
    </row>
    <row r="31" spans="5:7" ht="19.5" customHeight="1">
      <c r="E31" s="24">
        <v>28</v>
      </c>
      <c r="F31" s="2" t="s">
        <v>119</v>
      </c>
      <c r="G31" s="3" t="s">
        <v>85</v>
      </c>
    </row>
    <row r="32" spans="5:7" ht="19.5" customHeight="1">
      <c r="E32" s="24">
        <v>29</v>
      </c>
      <c r="F32" s="2" t="s">
        <v>120</v>
      </c>
      <c r="G32" s="3" t="s">
        <v>90</v>
      </c>
    </row>
    <row r="33" spans="5:7" ht="19.5" customHeight="1" thickBot="1">
      <c r="E33" s="63">
        <v>30</v>
      </c>
      <c r="F33" s="49" t="s">
        <v>121</v>
      </c>
      <c r="G33" s="51" t="s">
        <v>90</v>
      </c>
    </row>
    <row r="34" spans="5:7" ht="19.5" customHeight="1">
      <c r="E34" s="64"/>
      <c r="F34" s="65"/>
      <c r="G34" s="65"/>
    </row>
    <row r="35" ht="19.5" customHeight="1"/>
    <row r="36" ht="19.5" customHeight="1"/>
  </sheetData>
  <printOptions/>
  <pageMargins left="0.28" right="0.13" top="0.66" bottom="0.57" header="0.512" footer="0.4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3"/>
  <sheetViews>
    <sheetView tabSelected="1" workbookViewId="0" topLeftCell="B1">
      <selection activeCell="A1" sqref="A1:A16384"/>
    </sheetView>
  </sheetViews>
  <sheetFormatPr defaultColWidth="9.00390625" defaultRowHeight="13.5"/>
  <cols>
    <col min="1" max="1" width="6.75390625" style="0" hidden="1" customWidth="1"/>
    <col min="2" max="2" width="6.75390625" style="0" customWidth="1"/>
    <col min="3" max="3" width="12.625" style="0" customWidth="1"/>
    <col min="5" max="5" width="5.625" style="0" customWidth="1"/>
    <col min="6" max="6" width="2.625" style="0" customWidth="1"/>
    <col min="7" max="8" width="5.625" style="0" customWidth="1"/>
    <col min="9" max="9" width="2.625" style="0" customWidth="1"/>
    <col min="10" max="11" width="5.625" style="0" customWidth="1"/>
    <col min="12" max="12" width="2.625" style="0" customWidth="1"/>
    <col min="13" max="14" width="5.625" style="0" customWidth="1"/>
    <col min="15" max="15" width="2.625" style="0" customWidth="1"/>
    <col min="16" max="17" width="5.625" style="0" customWidth="1"/>
    <col min="18" max="18" width="2.625" style="0" customWidth="1"/>
    <col min="19" max="20" width="5.625" style="0" customWidth="1"/>
    <col min="21" max="21" width="2.625" style="0" customWidth="1"/>
    <col min="22" max="22" width="5.625" style="0" customWidth="1"/>
    <col min="23" max="28" width="0" style="0" hidden="1" customWidth="1"/>
  </cols>
  <sheetData>
    <row r="1" spans="16:19" ht="14.25">
      <c r="P1" s="38" t="s">
        <v>39</v>
      </c>
      <c r="Q1" s="13"/>
      <c r="S1" s="13"/>
    </row>
    <row r="2" spans="3:20" ht="19.5" thickBot="1">
      <c r="C2" s="37" t="s">
        <v>7</v>
      </c>
      <c r="K2" s="38" t="s">
        <v>127</v>
      </c>
      <c r="S2" s="39" t="s">
        <v>34</v>
      </c>
      <c r="T2" s="13"/>
    </row>
    <row r="3" spans="1:22" ht="19.5" customHeight="1" thickBot="1">
      <c r="A3" s="32" t="s">
        <v>26</v>
      </c>
      <c r="B3" s="35" t="s">
        <v>41</v>
      </c>
      <c r="C3" s="33" t="s">
        <v>9</v>
      </c>
      <c r="D3" s="33" t="s">
        <v>0</v>
      </c>
      <c r="E3" s="120" t="s">
        <v>1</v>
      </c>
      <c r="F3" s="121"/>
      <c r="G3" s="122"/>
      <c r="H3" s="115" t="s">
        <v>2</v>
      </c>
      <c r="I3" s="116"/>
      <c r="J3" s="117"/>
      <c r="K3" s="115" t="s">
        <v>3</v>
      </c>
      <c r="L3" s="116"/>
      <c r="M3" s="117"/>
      <c r="N3" s="115" t="s">
        <v>4</v>
      </c>
      <c r="O3" s="116"/>
      <c r="P3" s="117"/>
      <c r="Q3" s="115" t="s">
        <v>5</v>
      </c>
      <c r="R3" s="116"/>
      <c r="S3" s="117"/>
      <c r="T3" s="115" t="s">
        <v>6</v>
      </c>
      <c r="U3" s="118"/>
      <c r="V3" s="119"/>
    </row>
    <row r="4" spans="1:28" ht="19.5" customHeight="1" thickTop="1">
      <c r="A4" s="28">
        <f>'参加者名簿'!A21</f>
        <v>18</v>
      </c>
      <c r="B4" s="40">
        <f aca="true" t="shared" si="0" ref="B4:B23">RANK($D$4:$D$23,$D$4:$D$23,0)</f>
        <v>1</v>
      </c>
      <c r="C4" s="29" t="str">
        <f>'参加者名簿'!B21</f>
        <v>坂本由佳子</v>
      </c>
      <c r="D4" s="6">
        <f aca="true" t="shared" si="1" ref="D4:D23">E4/AB4</f>
        <v>0.5826086956521739</v>
      </c>
      <c r="E4" s="6">
        <f aca="true" t="shared" si="2" ref="E4:E23">H4+K4+N4+Q4+T4</f>
        <v>134</v>
      </c>
      <c r="F4" s="6" t="s">
        <v>8</v>
      </c>
      <c r="G4" s="6">
        <f aca="true" t="shared" si="3" ref="G4:G23">J4+M4+P4+S4+V4</f>
        <v>96</v>
      </c>
      <c r="H4" s="6">
        <v>21</v>
      </c>
      <c r="I4" s="6" t="s">
        <v>8</v>
      </c>
      <c r="J4" s="6">
        <v>23</v>
      </c>
      <c r="K4" s="6">
        <v>22</v>
      </c>
      <c r="L4" s="6" t="s">
        <v>8</v>
      </c>
      <c r="M4" s="6">
        <v>20</v>
      </c>
      <c r="N4" s="6">
        <v>33</v>
      </c>
      <c r="O4" s="6" t="s">
        <v>8</v>
      </c>
      <c r="P4" s="8">
        <v>18</v>
      </c>
      <c r="Q4" s="6">
        <v>30</v>
      </c>
      <c r="R4" s="6" t="s">
        <v>8</v>
      </c>
      <c r="S4" s="6">
        <v>18</v>
      </c>
      <c r="T4" s="8">
        <v>28</v>
      </c>
      <c r="U4" s="6" t="s">
        <v>8</v>
      </c>
      <c r="V4" s="7">
        <v>17</v>
      </c>
      <c r="W4">
        <f aca="true" t="shared" si="4" ref="W4:W23">H4+J4</f>
        <v>44</v>
      </c>
      <c r="X4">
        <f aca="true" t="shared" si="5" ref="X4:X23">K4+M4</f>
        <v>42</v>
      </c>
      <c r="Y4">
        <f aca="true" t="shared" si="6" ref="Y4:Y23">N4+P4</f>
        <v>51</v>
      </c>
      <c r="Z4">
        <f aca="true" t="shared" si="7" ref="Z4:Z23">Q4+S4</f>
        <v>48</v>
      </c>
      <c r="AA4">
        <f aca="true" t="shared" si="8" ref="AA4:AA23">T4+V4</f>
        <v>45</v>
      </c>
      <c r="AB4">
        <f aca="true" t="shared" si="9" ref="AB4:AB23">SUM(W4:AA4)</f>
        <v>230</v>
      </c>
    </row>
    <row r="5" spans="1:28" ht="19.5" customHeight="1">
      <c r="A5" s="28">
        <f>'参加者名簿'!A6</f>
        <v>3</v>
      </c>
      <c r="B5" s="40">
        <f t="shared" si="0"/>
        <v>2</v>
      </c>
      <c r="C5" s="29" t="str">
        <f>'参加者名簿'!B6</f>
        <v>芦田幸子</v>
      </c>
      <c r="D5" s="6">
        <f t="shared" si="1"/>
        <v>0.5582329317269076</v>
      </c>
      <c r="E5" s="6">
        <f t="shared" si="2"/>
        <v>139</v>
      </c>
      <c r="F5" s="6" t="s">
        <v>8</v>
      </c>
      <c r="G5" s="6">
        <f t="shared" si="3"/>
        <v>110</v>
      </c>
      <c r="H5" s="2">
        <v>26</v>
      </c>
      <c r="I5" s="6" t="s">
        <v>8</v>
      </c>
      <c r="J5" s="2">
        <v>32</v>
      </c>
      <c r="K5" s="2">
        <v>23</v>
      </c>
      <c r="L5" s="6" t="s">
        <v>8</v>
      </c>
      <c r="M5" s="2">
        <v>21</v>
      </c>
      <c r="N5" s="2">
        <v>31</v>
      </c>
      <c r="O5" s="6" t="s">
        <v>8</v>
      </c>
      <c r="P5" s="9">
        <v>19</v>
      </c>
      <c r="Q5" s="2">
        <v>21</v>
      </c>
      <c r="R5" s="6" t="s">
        <v>8</v>
      </c>
      <c r="S5" s="2">
        <v>19</v>
      </c>
      <c r="T5" s="9">
        <v>38</v>
      </c>
      <c r="U5" s="6" t="s">
        <v>8</v>
      </c>
      <c r="V5" s="3">
        <v>19</v>
      </c>
      <c r="W5">
        <f t="shared" si="4"/>
        <v>58</v>
      </c>
      <c r="X5">
        <f t="shared" si="5"/>
        <v>44</v>
      </c>
      <c r="Y5">
        <f t="shared" si="6"/>
        <v>50</v>
      </c>
      <c r="Z5">
        <f t="shared" si="7"/>
        <v>40</v>
      </c>
      <c r="AA5">
        <f t="shared" si="8"/>
        <v>57</v>
      </c>
      <c r="AB5">
        <f t="shared" si="9"/>
        <v>249</v>
      </c>
    </row>
    <row r="6" spans="1:28" ht="19.5" customHeight="1">
      <c r="A6" s="28">
        <f>'参加者名簿'!A4</f>
        <v>1</v>
      </c>
      <c r="B6" s="40">
        <f t="shared" si="0"/>
        <v>3</v>
      </c>
      <c r="C6" s="29" t="str">
        <f>'参加者名簿'!B4</f>
        <v>太田久美子</v>
      </c>
      <c r="D6" s="6">
        <f t="shared" si="1"/>
        <v>0.5578512396694215</v>
      </c>
      <c r="E6" s="6">
        <f t="shared" si="2"/>
        <v>135</v>
      </c>
      <c r="F6" s="6" t="s">
        <v>8</v>
      </c>
      <c r="G6" s="6">
        <f t="shared" si="3"/>
        <v>107</v>
      </c>
      <c r="H6" s="2">
        <v>32</v>
      </c>
      <c r="I6" s="6" t="s">
        <v>8</v>
      </c>
      <c r="J6" s="2">
        <v>26</v>
      </c>
      <c r="K6" s="2">
        <v>27</v>
      </c>
      <c r="L6" s="6" t="s">
        <v>8</v>
      </c>
      <c r="M6" s="2">
        <v>24</v>
      </c>
      <c r="N6" s="2">
        <v>18</v>
      </c>
      <c r="O6" s="6" t="s">
        <v>8</v>
      </c>
      <c r="P6" s="9">
        <v>27</v>
      </c>
      <c r="Q6" s="2">
        <v>33</v>
      </c>
      <c r="R6" s="6" t="s">
        <v>8</v>
      </c>
      <c r="S6" s="2">
        <v>16</v>
      </c>
      <c r="T6" s="9">
        <v>25</v>
      </c>
      <c r="U6" s="6" t="s">
        <v>8</v>
      </c>
      <c r="V6" s="3">
        <v>14</v>
      </c>
      <c r="W6">
        <f t="shared" si="4"/>
        <v>58</v>
      </c>
      <c r="X6">
        <f t="shared" si="5"/>
        <v>51</v>
      </c>
      <c r="Y6">
        <f t="shared" si="6"/>
        <v>45</v>
      </c>
      <c r="Z6">
        <f t="shared" si="7"/>
        <v>49</v>
      </c>
      <c r="AA6">
        <f t="shared" si="8"/>
        <v>39</v>
      </c>
      <c r="AB6">
        <f t="shared" si="9"/>
        <v>242</v>
      </c>
    </row>
    <row r="7" spans="1:28" ht="19.5" customHeight="1">
      <c r="A7" s="28">
        <f>'参加者名簿'!A5</f>
        <v>2</v>
      </c>
      <c r="B7" s="40">
        <f t="shared" si="0"/>
        <v>4</v>
      </c>
      <c r="C7" s="29" t="str">
        <f>'参加者名簿'!B5</f>
        <v>武田紀美子</v>
      </c>
      <c r="D7" s="6">
        <f t="shared" si="1"/>
        <v>0.5462184873949579</v>
      </c>
      <c r="E7" s="6">
        <f t="shared" si="2"/>
        <v>130</v>
      </c>
      <c r="F7" s="6" t="s">
        <v>8</v>
      </c>
      <c r="G7" s="6">
        <f t="shared" si="3"/>
        <v>108</v>
      </c>
      <c r="H7" s="2">
        <v>32</v>
      </c>
      <c r="I7" s="6" t="s">
        <v>8</v>
      </c>
      <c r="J7" s="2">
        <v>26</v>
      </c>
      <c r="K7" s="2">
        <v>26</v>
      </c>
      <c r="L7" s="6" t="s">
        <v>8</v>
      </c>
      <c r="M7" s="2">
        <v>18</v>
      </c>
      <c r="N7" s="2">
        <v>27</v>
      </c>
      <c r="O7" s="6" t="s">
        <v>8</v>
      </c>
      <c r="P7" s="9">
        <v>18</v>
      </c>
      <c r="Q7" s="2">
        <v>15</v>
      </c>
      <c r="R7" s="6" t="s">
        <v>8</v>
      </c>
      <c r="S7" s="2">
        <v>28</v>
      </c>
      <c r="T7" s="9">
        <v>30</v>
      </c>
      <c r="U7" s="6" t="s">
        <v>8</v>
      </c>
      <c r="V7" s="3">
        <v>18</v>
      </c>
      <c r="W7">
        <f t="shared" si="4"/>
        <v>58</v>
      </c>
      <c r="X7">
        <f t="shared" si="5"/>
        <v>44</v>
      </c>
      <c r="Y7">
        <f t="shared" si="6"/>
        <v>45</v>
      </c>
      <c r="Z7">
        <f t="shared" si="7"/>
        <v>43</v>
      </c>
      <c r="AA7">
        <f t="shared" si="8"/>
        <v>48</v>
      </c>
      <c r="AB7">
        <f t="shared" si="9"/>
        <v>238</v>
      </c>
    </row>
    <row r="8" spans="1:28" ht="19.5" customHeight="1">
      <c r="A8" s="28">
        <f>'参加者名簿'!A13</f>
        <v>10</v>
      </c>
      <c r="B8" s="40">
        <f t="shared" si="0"/>
        <v>5</v>
      </c>
      <c r="C8" s="29" t="str">
        <f>'参加者名簿'!B13</f>
        <v>山岡智江子</v>
      </c>
      <c r="D8" s="6">
        <f t="shared" si="1"/>
        <v>0.5454545454545454</v>
      </c>
      <c r="E8" s="6">
        <f t="shared" si="2"/>
        <v>126</v>
      </c>
      <c r="F8" s="6" t="s">
        <v>8</v>
      </c>
      <c r="G8" s="6">
        <f t="shared" si="3"/>
        <v>105</v>
      </c>
      <c r="H8" s="2">
        <v>28</v>
      </c>
      <c r="I8" s="6" t="s">
        <v>8</v>
      </c>
      <c r="J8" s="2">
        <v>29</v>
      </c>
      <c r="K8" s="2">
        <v>28</v>
      </c>
      <c r="L8" s="6" t="s">
        <v>8</v>
      </c>
      <c r="M8" s="2">
        <v>17</v>
      </c>
      <c r="N8" s="2">
        <v>26</v>
      </c>
      <c r="O8" s="6" t="s">
        <v>8</v>
      </c>
      <c r="P8" s="9">
        <v>24</v>
      </c>
      <c r="Q8" s="2">
        <v>19</v>
      </c>
      <c r="R8" s="6" t="s">
        <v>8</v>
      </c>
      <c r="S8" s="2">
        <v>21</v>
      </c>
      <c r="T8" s="9">
        <v>25</v>
      </c>
      <c r="U8" s="6" t="s">
        <v>8</v>
      </c>
      <c r="V8" s="3">
        <v>14</v>
      </c>
      <c r="W8">
        <f t="shared" si="4"/>
        <v>57</v>
      </c>
      <c r="X8">
        <f t="shared" si="5"/>
        <v>45</v>
      </c>
      <c r="Y8">
        <f t="shared" si="6"/>
        <v>50</v>
      </c>
      <c r="Z8">
        <f t="shared" si="7"/>
        <v>40</v>
      </c>
      <c r="AA8">
        <f t="shared" si="8"/>
        <v>39</v>
      </c>
      <c r="AB8">
        <f t="shared" si="9"/>
        <v>231</v>
      </c>
    </row>
    <row r="9" spans="1:28" ht="19.5" customHeight="1">
      <c r="A9" s="28">
        <f>'参加者名簿'!A8</f>
        <v>5</v>
      </c>
      <c r="B9" s="40">
        <f t="shared" si="0"/>
        <v>6</v>
      </c>
      <c r="C9" s="29" t="str">
        <f>'参加者名簿'!B8</f>
        <v>森　雅子</v>
      </c>
      <c r="D9" s="6">
        <f t="shared" si="1"/>
        <v>0.5418502202643172</v>
      </c>
      <c r="E9" s="6">
        <f t="shared" si="2"/>
        <v>123</v>
      </c>
      <c r="F9" s="6" t="s">
        <v>8</v>
      </c>
      <c r="G9" s="6">
        <f t="shared" si="3"/>
        <v>104</v>
      </c>
      <c r="H9" s="2">
        <v>22</v>
      </c>
      <c r="I9" s="6" t="s">
        <v>8</v>
      </c>
      <c r="J9" s="2">
        <v>33</v>
      </c>
      <c r="K9" s="2">
        <v>25</v>
      </c>
      <c r="L9" s="6" t="s">
        <v>8</v>
      </c>
      <c r="M9" s="2">
        <v>17</v>
      </c>
      <c r="N9" s="2">
        <v>27</v>
      </c>
      <c r="O9" s="6" t="s">
        <v>8</v>
      </c>
      <c r="P9" s="9">
        <v>18</v>
      </c>
      <c r="Q9" s="2">
        <v>21</v>
      </c>
      <c r="R9" s="6" t="s">
        <v>8</v>
      </c>
      <c r="S9" s="2">
        <v>19</v>
      </c>
      <c r="T9" s="9">
        <v>28</v>
      </c>
      <c r="U9" s="6" t="s">
        <v>8</v>
      </c>
      <c r="V9" s="3">
        <v>17</v>
      </c>
      <c r="W9">
        <f t="shared" si="4"/>
        <v>55</v>
      </c>
      <c r="X9">
        <f t="shared" si="5"/>
        <v>42</v>
      </c>
      <c r="Y9">
        <f t="shared" si="6"/>
        <v>45</v>
      </c>
      <c r="Z9">
        <f t="shared" si="7"/>
        <v>40</v>
      </c>
      <c r="AA9">
        <f t="shared" si="8"/>
        <v>45</v>
      </c>
      <c r="AB9">
        <f t="shared" si="9"/>
        <v>227</v>
      </c>
    </row>
    <row r="10" spans="1:28" ht="19.5" customHeight="1">
      <c r="A10" s="28">
        <f>'参加者名簿'!A22</f>
        <v>19</v>
      </c>
      <c r="B10" s="40">
        <f t="shared" si="0"/>
        <v>7</v>
      </c>
      <c r="C10" s="29" t="str">
        <f>'参加者名簿'!B22</f>
        <v>藤本奈巳</v>
      </c>
      <c r="D10" s="6">
        <f t="shared" si="1"/>
        <v>0.5391304347826087</v>
      </c>
      <c r="E10" s="6">
        <f t="shared" si="2"/>
        <v>124</v>
      </c>
      <c r="F10" s="6" t="s">
        <v>8</v>
      </c>
      <c r="G10" s="6">
        <f t="shared" si="3"/>
        <v>106</v>
      </c>
      <c r="H10" s="2">
        <v>26</v>
      </c>
      <c r="I10" s="6" t="s">
        <v>8</v>
      </c>
      <c r="J10" s="2">
        <v>18</v>
      </c>
      <c r="K10" s="2">
        <v>31</v>
      </c>
      <c r="L10" s="6" t="s">
        <v>8</v>
      </c>
      <c r="M10" s="2">
        <v>19</v>
      </c>
      <c r="N10" s="2">
        <v>29</v>
      </c>
      <c r="O10" s="6" t="s">
        <v>8</v>
      </c>
      <c r="P10" s="9">
        <v>25</v>
      </c>
      <c r="Q10" s="2">
        <v>24</v>
      </c>
      <c r="R10" s="6" t="s">
        <v>8</v>
      </c>
      <c r="S10" s="2">
        <v>19</v>
      </c>
      <c r="T10" s="9">
        <v>14</v>
      </c>
      <c r="U10" s="6" t="s">
        <v>8</v>
      </c>
      <c r="V10" s="3">
        <v>25</v>
      </c>
      <c r="W10">
        <f t="shared" si="4"/>
        <v>44</v>
      </c>
      <c r="X10">
        <f t="shared" si="5"/>
        <v>50</v>
      </c>
      <c r="Y10">
        <f t="shared" si="6"/>
        <v>54</v>
      </c>
      <c r="Z10">
        <f t="shared" si="7"/>
        <v>43</v>
      </c>
      <c r="AA10">
        <f t="shared" si="8"/>
        <v>39</v>
      </c>
      <c r="AB10">
        <f t="shared" si="9"/>
        <v>230</v>
      </c>
    </row>
    <row r="11" spans="1:28" ht="19.5" customHeight="1">
      <c r="A11" s="28">
        <f>'参加者名簿'!A11</f>
        <v>8</v>
      </c>
      <c r="B11" s="40">
        <f t="shared" si="0"/>
        <v>8</v>
      </c>
      <c r="C11" s="29" t="str">
        <f>'参加者名簿'!B11</f>
        <v>津田祐子</v>
      </c>
      <c r="D11" s="6">
        <f t="shared" si="1"/>
        <v>0.5316455696202531</v>
      </c>
      <c r="E11" s="6">
        <f t="shared" si="2"/>
        <v>126</v>
      </c>
      <c r="F11" s="6" t="s">
        <v>8</v>
      </c>
      <c r="G11" s="6">
        <f t="shared" si="3"/>
        <v>111</v>
      </c>
      <c r="H11" s="2">
        <v>33</v>
      </c>
      <c r="I11" s="6" t="s">
        <v>8</v>
      </c>
      <c r="J11" s="2">
        <v>22</v>
      </c>
      <c r="K11" s="2">
        <v>20</v>
      </c>
      <c r="L11" s="6" t="s">
        <v>8</v>
      </c>
      <c r="M11" s="2">
        <v>23</v>
      </c>
      <c r="N11" s="2">
        <v>22</v>
      </c>
      <c r="O11" s="6" t="s">
        <v>8</v>
      </c>
      <c r="P11" s="9">
        <v>20</v>
      </c>
      <c r="Q11" s="2">
        <v>33</v>
      </c>
      <c r="R11" s="6" t="s">
        <v>8</v>
      </c>
      <c r="S11" s="2">
        <v>16</v>
      </c>
      <c r="T11" s="9">
        <v>18</v>
      </c>
      <c r="U11" s="6" t="s">
        <v>8</v>
      </c>
      <c r="V11" s="3">
        <v>30</v>
      </c>
      <c r="W11">
        <f t="shared" si="4"/>
        <v>55</v>
      </c>
      <c r="X11">
        <f t="shared" si="5"/>
        <v>43</v>
      </c>
      <c r="Y11">
        <f t="shared" si="6"/>
        <v>42</v>
      </c>
      <c r="Z11">
        <f t="shared" si="7"/>
        <v>49</v>
      </c>
      <c r="AA11">
        <f t="shared" si="8"/>
        <v>48</v>
      </c>
      <c r="AB11">
        <f t="shared" si="9"/>
        <v>237</v>
      </c>
    </row>
    <row r="12" spans="1:28" ht="19.5" customHeight="1">
      <c r="A12" s="28">
        <f>'参加者名簿'!A10</f>
        <v>7</v>
      </c>
      <c r="B12" s="40">
        <f t="shared" si="0"/>
        <v>9</v>
      </c>
      <c r="C12" s="29" t="str">
        <f>'参加者名簿'!B10</f>
        <v>中村妃佐子</v>
      </c>
      <c r="D12" s="6">
        <f t="shared" si="1"/>
        <v>0.5234375</v>
      </c>
      <c r="E12" s="6">
        <f t="shared" si="2"/>
        <v>134</v>
      </c>
      <c r="F12" s="6" t="s">
        <v>8</v>
      </c>
      <c r="G12" s="6">
        <f t="shared" si="3"/>
        <v>122</v>
      </c>
      <c r="H12" s="2">
        <v>33</v>
      </c>
      <c r="I12" s="6" t="s">
        <v>8</v>
      </c>
      <c r="J12" s="2">
        <v>22</v>
      </c>
      <c r="K12" s="2">
        <v>28</v>
      </c>
      <c r="L12" s="6" t="s">
        <v>8</v>
      </c>
      <c r="M12" s="2">
        <v>17</v>
      </c>
      <c r="N12" s="2">
        <v>19</v>
      </c>
      <c r="O12" s="6" t="s">
        <v>8</v>
      </c>
      <c r="P12" s="9">
        <v>31</v>
      </c>
      <c r="Q12" s="2">
        <v>16</v>
      </c>
      <c r="R12" s="6" t="s">
        <v>8</v>
      </c>
      <c r="S12" s="2">
        <v>33</v>
      </c>
      <c r="T12" s="9">
        <v>38</v>
      </c>
      <c r="U12" s="6" t="s">
        <v>8</v>
      </c>
      <c r="V12" s="3">
        <v>19</v>
      </c>
      <c r="W12">
        <f t="shared" si="4"/>
        <v>55</v>
      </c>
      <c r="X12">
        <f t="shared" si="5"/>
        <v>45</v>
      </c>
      <c r="Y12">
        <f t="shared" si="6"/>
        <v>50</v>
      </c>
      <c r="Z12">
        <f t="shared" si="7"/>
        <v>49</v>
      </c>
      <c r="AA12">
        <f t="shared" si="8"/>
        <v>57</v>
      </c>
      <c r="AB12">
        <f t="shared" si="9"/>
        <v>256</v>
      </c>
    </row>
    <row r="13" spans="1:28" ht="19.5" customHeight="1">
      <c r="A13" s="28">
        <f>'参加者名簿'!A14</f>
        <v>11</v>
      </c>
      <c r="B13" s="40">
        <f t="shared" si="0"/>
        <v>10</v>
      </c>
      <c r="C13" s="29" t="str">
        <f>'参加者名簿'!B14</f>
        <v>佐野一子</v>
      </c>
      <c r="D13" s="6">
        <f t="shared" si="1"/>
        <v>0.504</v>
      </c>
      <c r="E13" s="6">
        <f t="shared" si="2"/>
        <v>126</v>
      </c>
      <c r="F13" s="6" t="s">
        <v>8</v>
      </c>
      <c r="G13" s="6">
        <f t="shared" si="3"/>
        <v>124</v>
      </c>
      <c r="H13" s="2">
        <v>29</v>
      </c>
      <c r="I13" s="6" t="s">
        <v>8</v>
      </c>
      <c r="J13" s="2">
        <v>28</v>
      </c>
      <c r="K13" s="2">
        <v>20</v>
      </c>
      <c r="L13" s="6" t="s">
        <v>8</v>
      </c>
      <c r="M13" s="2">
        <v>23</v>
      </c>
      <c r="N13" s="2">
        <v>24</v>
      </c>
      <c r="O13" s="6" t="s">
        <v>8</v>
      </c>
      <c r="P13" s="9">
        <v>26</v>
      </c>
      <c r="Q13" s="2">
        <v>15</v>
      </c>
      <c r="R13" s="6" t="s">
        <v>8</v>
      </c>
      <c r="S13" s="2">
        <v>28</v>
      </c>
      <c r="T13" s="9">
        <v>38</v>
      </c>
      <c r="U13" s="6" t="s">
        <v>8</v>
      </c>
      <c r="V13" s="3">
        <v>19</v>
      </c>
      <c r="W13">
        <f t="shared" si="4"/>
        <v>57</v>
      </c>
      <c r="X13">
        <f t="shared" si="5"/>
        <v>43</v>
      </c>
      <c r="Y13">
        <f t="shared" si="6"/>
        <v>50</v>
      </c>
      <c r="Z13">
        <f t="shared" si="7"/>
        <v>43</v>
      </c>
      <c r="AA13">
        <f t="shared" si="8"/>
        <v>57</v>
      </c>
      <c r="AB13">
        <f t="shared" si="9"/>
        <v>250</v>
      </c>
    </row>
    <row r="14" spans="1:28" ht="19.5" customHeight="1">
      <c r="A14" s="28">
        <f>'参加者名簿'!A19</f>
        <v>16</v>
      </c>
      <c r="B14" s="40">
        <f t="shared" si="0"/>
        <v>11</v>
      </c>
      <c r="C14" s="29" t="str">
        <f>'参加者名簿'!B19</f>
        <v>大川由美</v>
      </c>
      <c r="D14" s="6">
        <f t="shared" si="1"/>
        <v>0.4885844748858447</v>
      </c>
      <c r="E14" s="6">
        <f t="shared" si="2"/>
        <v>107</v>
      </c>
      <c r="F14" s="6" t="s">
        <v>8</v>
      </c>
      <c r="G14" s="6">
        <f t="shared" si="3"/>
        <v>112</v>
      </c>
      <c r="H14" s="2">
        <v>23</v>
      </c>
      <c r="I14" s="6" t="s">
        <v>8</v>
      </c>
      <c r="J14" s="2">
        <v>21</v>
      </c>
      <c r="K14" s="2">
        <v>17</v>
      </c>
      <c r="L14" s="6" t="s">
        <v>8</v>
      </c>
      <c r="M14" s="2">
        <v>25</v>
      </c>
      <c r="N14" s="2">
        <v>24</v>
      </c>
      <c r="O14" s="6" t="s">
        <v>8</v>
      </c>
      <c r="P14" s="9">
        <v>26</v>
      </c>
      <c r="Q14" s="2">
        <v>16</v>
      </c>
      <c r="R14" s="6" t="s">
        <v>8</v>
      </c>
      <c r="S14" s="2">
        <v>21</v>
      </c>
      <c r="T14" s="9">
        <v>27</v>
      </c>
      <c r="U14" s="6" t="s">
        <v>8</v>
      </c>
      <c r="V14" s="3">
        <v>19</v>
      </c>
      <c r="W14">
        <f t="shared" si="4"/>
        <v>44</v>
      </c>
      <c r="X14">
        <f t="shared" si="5"/>
        <v>42</v>
      </c>
      <c r="Y14">
        <f t="shared" si="6"/>
        <v>50</v>
      </c>
      <c r="Z14">
        <f t="shared" si="7"/>
        <v>37</v>
      </c>
      <c r="AA14">
        <f t="shared" si="8"/>
        <v>46</v>
      </c>
      <c r="AB14">
        <f t="shared" si="9"/>
        <v>219</v>
      </c>
    </row>
    <row r="15" spans="1:28" ht="19.5" customHeight="1">
      <c r="A15" s="28">
        <f>'参加者名簿'!A9</f>
        <v>6</v>
      </c>
      <c r="B15" s="40">
        <f t="shared" si="0"/>
        <v>12</v>
      </c>
      <c r="C15" s="29" t="str">
        <f>'参加者名簿'!B9</f>
        <v>梶ヶ谷恵理子</v>
      </c>
      <c r="D15" s="6">
        <f t="shared" si="1"/>
        <v>0.4868421052631579</v>
      </c>
      <c r="E15" s="6">
        <f t="shared" si="2"/>
        <v>111</v>
      </c>
      <c r="F15" s="6" t="s">
        <v>8</v>
      </c>
      <c r="G15" s="6">
        <f t="shared" si="3"/>
        <v>117</v>
      </c>
      <c r="H15" s="2">
        <v>22</v>
      </c>
      <c r="I15" s="6" t="s">
        <v>8</v>
      </c>
      <c r="J15" s="2">
        <v>33</v>
      </c>
      <c r="K15" s="2">
        <v>17</v>
      </c>
      <c r="L15" s="6" t="s">
        <v>8</v>
      </c>
      <c r="M15" s="2">
        <v>28</v>
      </c>
      <c r="N15" s="2">
        <v>20</v>
      </c>
      <c r="O15" s="6" t="s">
        <v>8</v>
      </c>
      <c r="P15" s="9">
        <v>22</v>
      </c>
      <c r="Q15" s="2">
        <v>28</v>
      </c>
      <c r="R15" s="6" t="s">
        <v>8</v>
      </c>
      <c r="S15" s="2">
        <v>15</v>
      </c>
      <c r="T15" s="9">
        <v>24</v>
      </c>
      <c r="U15" s="6" t="s">
        <v>8</v>
      </c>
      <c r="V15" s="3">
        <v>19</v>
      </c>
      <c r="W15">
        <f t="shared" si="4"/>
        <v>55</v>
      </c>
      <c r="X15">
        <f t="shared" si="5"/>
        <v>45</v>
      </c>
      <c r="Y15">
        <f t="shared" si="6"/>
        <v>42</v>
      </c>
      <c r="Z15">
        <f t="shared" si="7"/>
        <v>43</v>
      </c>
      <c r="AA15">
        <f t="shared" si="8"/>
        <v>43</v>
      </c>
      <c r="AB15">
        <f t="shared" si="9"/>
        <v>228</v>
      </c>
    </row>
    <row r="16" spans="1:28" ht="19.5" customHeight="1">
      <c r="A16" s="28">
        <f>'参加者名簿'!A18</f>
        <v>15</v>
      </c>
      <c r="B16" s="40">
        <f t="shared" si="0"/>
        <v>13</v>
      </c>
      <c r="C16" s="29" t="str">
        <f>'参加者名簿'!B18</f>
        <v>半沢和美</v>
      </c>
      <c r="D16" s="6">
        <f t="shared" si="1"/>
        <v>0.47639484978540775</v>
      </c>
      <c r="E16" s="6">
        <f t="shared" si="2"/>
        <v>111</v>
      </c>
      <c r="F16" s="6" t="s">
        <v>8</v>
      </c>
      <c r="G16" s="6">
        <f t="shared" si="3"/>
        <v>122</v>
      </c>
      <c r="H16" s="2">
        <v>24</v>
      </c>
      <c r="I16" s="6" t="s">
        <v>8</v>
      </c>
      <c r="J16" s="2">
        <v>27</v>
      </c>
      <c r="K16" s="2">
        <v>23</v>
      </c>
      <c r="L16" s="6" t="s">
        <v>8</v>
      </c>
      <c r="M16" s="2">
        <v>20</v>
      </c>
      <c r="N16" s="2">
        <v>26</v>
      </c>
      <c r="O16" s="6" t="s">
        <v>8</v>
      </c>
      <c r="P16" s="9">
        <v>24</v>
      </c>
      <c r="Q16" s="2">
        <v>19</v>
      </c>
      <c r="R16" s="6" t="s">
        <v>8</v>
      </c>
      <c r="S16" s="2">
        <v>24</v>
      </c>
      <c r="T16" s="9">
        <v>19</v>
      </c>
      <c r="U16" s="6" t="s">
        <v>8</v>
      </c>
      <c r="V16" s="3">
        <v>27</v>
      </c>
      <c r="W16">
        <f t="shared" si="4"/>
        <v>51</v>
      </c>
      <c r="X16">
        <f t="shared" si="5"/>
        <v>43</v>
      </c>
      <c r="Y16">
        <f t="shared" si="6"/>
        <v>50</v>
      </c>
      <c r="Z16">
        <f t="shared" si="7"/>
        <v>43</v>
      </c>
      <c r="AA16">
        <f t="shared" si="8"/>
        <v>46</v>
      </c>
      <c r="AB16">
        <f t="shared" si="9"/>
        <v>233</v>
      </c>
    </row>
    <row r="17" spans="1:28" ht="19.5" customHeight="1">
      <c r="A17" s="28">
        <f>'参加者名簿'!A7</f>
        <v>4</v>
      </c>
      <c r="B17" s="40">
        <f t="shared" si="0"/>
        <v>14</v>
      </c>
      <c r="C17" s="29" t="str">
        <f>'参加者名簿'!B7</f>
        <v>五反田明美</v>
      </c>
      <c r="D17" s="6">
        <f t="shared" si="1"/>
        <v>0.47058823529411764</v>
      </c>
      <c r="E17" s="6">
        <f t="shared" si="2"/>
        <v>104</v>
      </c>
      <c r="F17" s="6" t="s">
        <v>8</v>
      </c>
      <c r="G17" s="6">
        <f t="shared" si="3"/>
        <v>117</v>
      </c>
      <c r="H17" s="2">
        <v>26</v>
      </c>
      <c r="I17" s="6" t="s">
        <v>8</v>
      </c>
      <c r="J17" s="2">
        <v>32</v>
      </c>
      <c r="K17" s="2">
        <v>18</v>
      </c>
      <c r="L17" s="6" t="s">
        <v>8</v>
      </c>
      <c r="M17" s="2">
        <v>26</v>
      </c>
      <c r="N17" s="2">
        <v>20</v>
      </c>
      <c r="O17" s="6" t="s">
        <v>8</v>
      </c>
      <c r="P17" s="9">
        <v>22</v>
      </c>
      <c r="Q17" s="2">
        <v>19</v>
      </c>
      <c r="R17" s="6" t="s">
        <v>8</v>
      </c>
      <c r="S17" s="2">
        <v>21</v>
      </c>
      <c r="T17" s="9">
        <v>21</v>
      </c>
      <c r="U17" s="6" t="s">
        <v>8</v>
      </c>
      <c r="V17" s="3">
        <v>16</v>
      </c>
      <c r="W17">
        <f t="shared" si="4"/>
        <v>58</v>
      </c>
      <c r="X17">
        <f t="shared" si="5"/>
        <v>44</v>
      </c>
      <c r="Y17">
        <f t="shared" si="6"/>
        <v>42</v>
      </c>
      <c r="Z17">
        <f t="shared" si="7"/>
        <v>40</v>
      </c>
      <c r="AA17">
        <f t="shared" si="8"/>
        <v>37</v>
      </c>
      <c r="AB17">
        <f t="shared" si="9"/>
        <v>221</v>
      </c>
    </row>
    <row r="18" spans="1:28" ht="19.5" customHeight="1">
      <c r="A18" s="28">
        <f>'参加者名簿'!A17</f>
        <v>14</v>
      </c>
      <c r="B18" s="40">
        <f t="shared" si="0"/>
        <v>15</v>
      </c>
      <c r="C18" s="29" t="str">
        <f>'参加者名簿'!B17</f>
        <v>桑原朝江</v>
      </c>
      <c r="D18" s="6">
        <f t="shared" si="1"/>
        <v>0.4652173913043478</v>
      </c>
      <c r="E18" s="6">
        <f t="shared" si="2"/>
        <v>107</v>
      </c>
      <c r="F18" s="6" t="s">
        <v>8</v>
      </c>
      <c r="G18" s="6">
        <f t="shared" si="3"/>
        <v>123</v>
      </c>
      <c r="H18" s="2">
        <v>24</v>
      </c>
      <c r="I18" s="6" t="s">
        <v>8</v>
      </c>
      <c r="J18" s="2">
        <v>27</v>
      </c>
      <c r="K18" s="2">
        <v>17</v>
      </c>
      <c r="L18" s="6" t="s">
        <v>8</v>
      </c>
      <c r="M18" s="2">
        <v>28</v>
      </c>
      <c r="N18" s="2">
        <v>18</v>
      </c>
      <c r="O18" s="6" t="s">
        <v>8</v>
      </c>
      <c r="P18" s="9">
        <v>33</v>
      </c>
      <c r="Q18" s="2">
        <v>21</v>
      </c>
      <c r="R18" s="6" t="s">
        <v>8</v>
      </c>
      <c r="S18" s="2">
        <v>16</v>
      </c>
      <c r="T18" s="9">
        <v>27</v>
      </c>
      <c r="U18" s="6" t="s">
        <v>8</v>
      </c>
      <c r="V18" s="3">
        <v>19</v>
      </c>
      <c r="W18">
        <f t="shared" si="4"/>
        <v>51</v>
      </c>
      <c r="X18">
        <f t="shared" si="5"/>
        <v>45</v>
      </c>
      <c r="Y18">
        <f t="shared" si="6"/>
        <v>51</v>
      </c>
      <c r="Z18">
        <f t="shared" si="7"/>
        <v>37</v>
      </c>
      <c r="AA18">
        <f t="shared" si="8"/>
        <v>46</v>
      </c>
      <c r="AB18">
        <f t="shared" si="9"/>
        <v>230</v>
      </c>
    </row>
    <row r="19" spans="1:28" ht="19.5" customHeight="1">
      <c r="A19" s="28">
        <f>'参加者名簿'!A20</f>
        <v>17</v>
      </c>
      <c r="B19" s="40">
        <f t="shared" si="0"/>
        <v>16</v>
      </c>
      <c r="C19" s="29" t="str">
        <f>'参加者名簿'!B20</f>
        <v>榎本貴子</v>
      </c>
      <c r="D19" s="6">
        <f t="shared" si="1"/>
        <v>0.4557522123893805</v>
      </c>
      <c r="E19" s="6">
        <f t="shared" si="2"/>
        <v>103</v>
      </c>
      <c r="F19" s="6" t="s">
        <v>8</v>
      </c>
      <c r="G19" s="6">
        <f t="shared" si="3"/>
        <v>123</v>
      </c>
      <c r="H19" s="2">
        <v>21</v>
      </c>
      <c r="I19" s="6" t="s">
        <v>8</v>
      </c>
      <c r="J19" s="2">
        <v>23</v>
      </c>
      <c r="K19" s="2">
        <v>18</v>
      </c>
      <c r="L19" s="6" t="s">
        <v>8</v>
      </c>
      <c r="M19" s="2">
        <v>27</v>
      </c>
      <c r="N19" s="2">
        <v>29</v>
      </c>
      <c r="O19" s="6" t="s">
        <v>8</v>
      </c>
      <c r="P19" s="9">
        <v>25</v>
      </c>
      <c r="Q19" s="2">
        <v>16</v>
      </c>
      <c r="R19" s="6" t="s">
        <v>8</v>
      </c>
      <c r="S19" s="2">
        <v>21</v>
      </c>
      <c r="T19" s="9">
        <v>19</v>
      </c>
      <c r="U19" s="6" t="s">
        <v>8</v>
      </c>
      <c r="V19" s="3">
        <v>27</v>
      </c>
      <c r="W19">
        <f t="shared" si="4"/>
        <v>44</v>
      </c>
      <c r="X19">
        <f t="shared" si="5"/>
        <v>45</v>
      </c>
      <c r="Y19">
        <f t="shared" si="6"/>
        <v>54</v>
      </c>
      <c r="Z19">
        <f t="shared" si="7"/>
        <v>37</v>
      </c>
      <c r="AA19">
        <f t="shared" si="8"/>
        <v>46</v>
      </c>
      <c r="AB19">
        <f t="shared" si="9"/>
        <v>226</v>
      </c>
    </row>
    <row r="20" spans="1:28" ht="19.5" customHeight="1">
      <c r="A20" s="28">
        <f>'参加者名簿'!A23</f>
        <v>20</v>
      </c>
      <c r="B20" s="40">
        <f t="shared" si="0"/>
        <v>17</v>
      </c>
      <c r="C20" s="29" t="str">
        <f>'参加者名簿'!B23</f>
        <v>金城あゆみ</v>
      </c>
      <c r="D20" s="6">
        <f t="shared" si="1"/>
        <v>0.45493562231759654</v>
      </c>
      <c r="E20" s="6">
        <f t="shared" si="2"/>
        <v>106</v>
      </c>
      <c r="F20" s="6" t="s">
        <v>8</v>
      </c>
      <c r="G20" s="6">
        <f t="shared" si="3"/>
        <v>127</v>
      </c>
      <c r="H20" s="2">
        <v>18</v>
      </c>
      <c r="I20" s="6" t="s">
        <v>8</v>
      </c>
      <c r="J20" s="2">
        <v>26</v>
      </c>
      <c r="K20" s="2">
        <v>19</v>
      </c>
      <c r="L20" s="6" t="s">
        <v>8</v>
      </c>
      <c r="M20" s="2">
        <v>31</v>
      </c>
      <c r="N20" s="2">
        <v>33</v>
      </c>
      <c r="O20" s="6" t="s">
        <v>8</v>
      </c>
      <c r="P20" s="9">
        <v>18</v>
      </c>
      <c r="Q20" s="2">
        <v>19</v>
      </c>
      <c r="R20" s="6" t="s">
        <v>8</v>
      </c>
      <c r="S20" s="2">
        <v>24</v>
      </c>
      <c r="T20" s="9">
        <v>17</v>
      </c>
      <c r="U20" s="6" t="s">
        <v>8</v>
      </c>
      <c r="V20" s="3">
        <v>28</v>
      </c>
      <c r="W20">
        <f t="shared" si="4"/>
        <v>44</v>
      </c>
      <c r="X20">
        <f t="shared" si="5"/>
        <v>50</v>
      </c>
      <c r="Y20">
        <f t="shared" si="6"/>
        <v>51</v>
      </c>
      <c r="Z20">
        <f t="shared" si="7"/>
        <v>43</v>
      </c>
      <c r="AA20">
        <f t="shared" si="8"/>
        <v>45</v>
      </c>
      <c r="AB20">
        <f t="shared" si="9"/>
        <v>233</v>
      </c>
    </row>
    <row r="21" spans="1:28" ht="19.5" customHeight="1">
      <c r="A21" s="28">
        <f>'参加者名簿'!A12</f>
        <v>9</v>
      </c>
      <c r="B21" s="40">
        <f t="shared" si="0"/>
        <v>18</v>
      </c>
      <c r="C21" s="29" t="str">
        <f>'参加者名簿'!B12</f>
        <v>王　和美</v>
      </c>
      <c r="D21" s="6">
        <f t="shared" si="1"/>
        <v>0.42436974789915966</v>
      </c>
      <c r="E21" s="6">
        <f t="shared" si="2"/>
        <v>101</v>
      </c>
      <c r="F21" s="6" t="s">
        <v>8</v>
      </c>
      <c r="G21" s="6">
        <f t="shared" si="3"/>
        <v>137</v>
      </c>
      <c r="H21" s="2">
        <v>28</v>
      </c>
      <c r="I21" s="6" t="s">
        <v>8</v>
      </c>
      <c r="J21" s="2">
        <v>29</v>
      </c>
      <c r="K21" s="2">
        <v>25</v>
      </c>
      <c r="L21" s="6" t="s">
        <v>8</v>
      </c>
      <c r="M21" s="2">
        <v>17</v>
      </c>
      <c r="N21" s="2">
        <v>18</v>
      </c>
      <c r="O21" s="6" t="s">
        <v>8</v>
      </c>
      <c r="P21" s="9">
        <v>33</v>
      </c>
      <c r="Q21" s="2">
        <v>16</v>
      </c>
      <c r="R21" s="6" t="s">
        <v>8</v>
      </c>
      <c r="S21" s="2">
        <v>33</v>
      </c>
      <c r="T21" s="9">
        <v>14</v>
      </c>
      <c r="U21" s="6" t="s">
        <v>8</v>
      </c>
      <c r="V21" s="3">
        <v>25</v>
      </c>
      <c r="W21">
        <f t="shared" si="4"/>
        <v>57</v>
      </c>
      <c r="X21">
        <f t="shared" si="5"/>
        <v>42</v>
      </c>
      <c r="Y21">
        <f t="shared" si="6"/>
        <v>51</v>
      </c>
      <c r="Z21">
        <f t="shared" si="7"/>
        <v>49</v>
      </c>
      <c r="AA21">
        <f t="shared" si="8"/>
        <v>39</v>
      </c>
      <c r="AB21">
        <f t="shared" si="9"/>
        <v>238</v>
      </c>
    </row>
    <row r="22" spans="1:28" ht="19.5" customHeight="1">
      <c r="A22" s="28">
        <f>'参加者名簿'!A16</f>
        <v>13</v>
      </c>
      <c r="B22" s="40">
        <f t="shared" si="0"/>
        <v>19</v>
      </c>
      <c r="C22" s="29" t="str">
        <f>'参加者名簿'!B16</f>
        <v>志賀和子</v>
      </c>
      <c r="D22" s="6">
        <f t="shared" si="1"/>
        <v>0.42063492063492064</v>
      </c>
      <c r="E22" s="6">
        <f t="shared" si="2"/>
        <v>106</v>
      </c>
      <c r="F22" s="6" t="s">
        <v>8</v>
      </c>
      <c r="G22" s="6">
        <f t="shared" si="3"/>
        <v>146</v>
      </c>
      <c r="H22" s="2">
        <v>27</v>
      </c>
      <c r="I22" s="6" t="s">
        <v>8</v>
      </c>
      <c r="J22" s="2">
        <v>24</v>
      </c>
      <c r="K22" s="2">
        <v>17</v>
      </c>
      <c r="L22" s="6" t="s">
        <v>8</v>
      </c>
      <c r="M22" s="2">
        <v>25</v>
      </c>
      <c r="N22" s="2">
        <v>25</v>
      </c>
      <c r="O22" s="6" t="s">
        <v>8</v>
      </c>
      <c r="P22" s="9">
        <v>29</v>
      </c>
      <c r="Q22" s="2">
        <v>18</v>
      </c>
      <c r="R22" s="6" t="s">
        <v>8</v>
      </c>
      <c r="S22" s="2">
        <v>30</v>
      </c>
      <c r="T22" s="9">
        <v>19</v>
      </c>
      <c r="U22" s="6" t="s">
        <v>8</v>
      </c>
      <c r="V22" s="3">
        <v>38</v>
      </c>
      <c r="W22">
        <f t="shared" si="4"/>
        <v>51</v>
      </c>
      <c r="X22">
        <f t="shared" si="5"/>
        <v>42</v>
      </c>
      <c r="Y22">
        <f t="shared" si="6"/>
        <v>54</v>
      </c>
      <c r="Z22">
        <f t="shared" si="7"/>
        <v>48</v>
      </c>
      <c r="AA22">
        <f t="shared" si="8"/>
        <v>57</v>
      </c>
      <c r="AB22">
        <f t="shared" si="9"/>
        <v>252</v>
      </c>
    </row>
    <row r="23" spans="1:29" ht="19.5" customHeight="1" thickBot="1">
      <c r="A23" s="30">
        <f>'参加者名簿'!A15</f>
        <v>12</v>
      </c>
      <c r="B23" s="46">
        <f t="shared" si="0"/>
        <v>20</v>
      </c>
      <c r="C23" s="31" t="str">
        <f>'参加者名簿'!B15</f>
        <v>山下美江</v>
      </c>
      <c r="D23" s="4">
        <f t="shared" si="1"/>
        <v>0</v>
      </c>
      <c r="E23" s="4">
        <f t="shared" si="2"/>
        <v>0</v>
      </c>
      <c r="F23" s="4" t="s">
        <v>8</v>
      </c>
      <c r="G23" s="4">
        <f t="shared" si="3"/>
        <v>5</v>
      </c>
      <c r="H23" s="4">
        <v>0</v>
      </c>
      <c r="I23" s="4" t="s">
        <v>8</v>
      </c>
      <c r="J23" s="4">
        <v>1</v>
      </c>
      <c r="K23" s="4">
        <v>0</v>
      </c>
      <c r="L23" s="4" t="s">
        <v>8</v>
      </c>
      <c r="M23" s="4">
        <v>1</v>
      </c>
      <c r="N23" s="4">
        <v>0</v>
      </c>
      <c r="O23" s="4" t="s">
        <v>8</v>
      </c>
      <c r="P23" s="10">
        <v>1</v>
      </c>
      <c r="Q23" s="4">
        <v>0</v>
      </c>
      <c r="R23" s="4" t="s">
        <v>8</v>
      </c>
      <c r="S23" s="4">
        <v>1</v>
      </c>
      <c r="T23" s="10">
        <v>0</v>
      </c>
      <c r="U23" s="4" t="s">
        <v>8</v>
      </c>
      <c r="V23" s="5">
        <v>1</v>
      </c>
      <c r="W23">
        <f t="shared" si="4"/>
        <v>1</v>
      </c>
      <c r="X23">
        <f t="shared" si="5"/>
        <v>1</v>
      </c>
      <c r="Y23">
        <f t="shared" si="6"/>
        <v>1</v>
      </c>
      <c r="Z23">
        <f t="shared" si="7"/>
        <v>1</v>
      </c>
      <c r="AA23">
        <f t="shared" si="8"/>
        <v>1</v>
      </c>
      <c r="AB23">
        <f t="shared" si="9"/>
        <v>5</v>
      </c>
      <c r="AC23" t="s">
        <v>130</v>
      </c>
    </row>
  </sheetData>
  <autoFilter ref="A3:D23"/>
  <mergeCells count="6">
    <mergeCell ref="Q3:S3"/>
    <mergeCell ref="T3:V3"/>
    <mergeCell ref="E3:G3"/>
    <mergeCell ref="H3:J3"/>
    <mergeCell ref="K3:M3"/>
    <mergeCell ref="N3:P3"/>
  </mergeCells>
  <printOptions/>
  <pageMargins left="0.43" right="0.45" top="0.5118110236220472" bottom="0.4330708661417323" header="0.4330708661417323" footer="0.3937007874015748"/>
  <pageSetup horizontalDpi="300" verticalDpi="300" orientation="landscape" paperSize="9" scale="11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3"/>
  <sheetViews>
    <sheetView workbookViewId="0" topLeftCell="B1">
      <selection activeCell="H2" sqref="H2"/>
    </sheetView>
  </sheetViews>
  <sheetFormatPr defaultColWidth="9.00390625" defaultRowHeight="13.5"/>
  <cols>
    <col min="1" max="1" width="6.75390625" style="0" hidden="1" customWidth="1"/>
    <col min="2" max="2" width="6.75390625" style="0" customWidth="1"/>
    <col min="3" max="3" width="12.625" style="0" customWidth="1"/>
    <col min="5" max="5" width="5.625" style="0" customWidth="1"/>
    <col min="6" max="6" width="2.625" style="0" customWidth="1"/>
    <col min="7" max="8" width="5.625" style="0" customWidth="1"/>
    <col min="9" max="9" width="2.625" style="0" customWidth="1"/>
    <col min="10" max="11" width="5.625" style="0" customWidth="1"/>
    <col min="12" max="12" width="2.625" style="0" customWidth="1"/>
    <col min="13" max="14" width="5.625" style="0" customWidth="1"/>
    <col min="15" max="15" width="2.625" style="0" customWidth="1"/>
    <col min="16" max="17" width="5.625" style="0" customWidth="1"/>
    <col min="18" max="18" width="2.625" style="0" customWidth="1"/>
    <col min="19" max="20" width="5.625" style="0" customWidth="1"/>
    <col min="21" max="21" width="2.625" style="0" customWidth="1"/>
    <col min="22" max="22" width="5.625" style="0" customWidth="1"/>
    <col min="23" max="28" width="0" style="0" hidden="1" customWidth="1"/>
  </cols>
  <sheetData>
    <row r="1" spans="17:19" ht="13.5">
      <c r="Q1" s="13"/>
      <c r="S1" s="13"/>
    </row>
    <row r="2" spans="3:20" ht="19.5" thickBot="1">
      <c r="C2" s="37" t="s">
        <v>10</v>
      </c>
      <c r="K2" s="38" t="s">
        <v>128</v>
      </c>
      <c r="P2" s="38" t="s">
        <v>39</v>
      </c>
      <c r="S2" s="13"/>
      <c r="T2" s="13"/>
    </row>
    <row r="3" spans="1:22" ht="19.5" customHeight="1" thickBot="1">
      <c r="A3" s="32" t="s">
        <v>26</v>
      </c>
      <c r="B3" s="35" t="s">
        <v>41</v>
      </c>
      <c r="C3" s="33" t="s">
        <v>9</v>
      </c>
      <c r="D3" s="33" t="s">
        <v>0</v>
      </c>
      <c r="E3" s="120" t="s">
        <v>1</v>
      </c>
      <c r="F3" s="121"/>
      <c r="G3" s="122"/>
      <c r="H3" s="115" t="s">
        <v>2</v>
      </c>
      <c r="I3" s="116"/>
      <c r="J3" s="117"/>
      <c r="K3" s="115" t="s">
        <v>3</v>
      </c>
      <c r="L3" s="116"/>
      <c r="M3" s="117"/>
      <c r="N3" s="115" t="s">
        <v>4</v>
      </c>
      <c r="O3" s="116"/>
      <c r="P3" s="117"/>
      <c r="Q3" s="115" t="s">
        <v>5</v>
      </c>
      <c r="R3" s="116"/>
      <c r="S3" s="117"/>
      <c r="T3" s="115" t="s">
        <v>6</v>
      </c>
      <c r="U3" s="118"/>
      <c r="V3" s="119"/>
    </row>
    <row r="4" spans="1:28" ht="19.5" customHeight="1" thickTop="1">
      <c r="A4" s="28">
        <f>'参加者名簿'!E33</f>
        <v>30</v>
      </c>
      <c r="B4" s="40">
        <f aca="true" t="shared" si="0" ref="B4:B33">RANK($D$4:$D$33,$D$4:$D$33,0)</f>
        <v>1</v>
      </c>
      <c r="C4" s="29" t="str">
        <f>'参加者名簿'!F33</f>
        <v>大橋新太郎</v>
      </c>
      <c r="D4" s="6">
        <f aca="true" t="shared" si="1" ref="D4:D33">E4/AB4</f>
        <v>0.6533333333333333</v>
      </c>
      <c r="E4" s="6">
        <f aca="true" t="shared" si="2" ref="E4:E33">H4+K4+N4+Q4+T4</f>
        <v>147</v>
      </c>
      <c r="F4" s="6" t="s">
        <v>8</v>
      </c>
      <c r="G4" s="6">
        <f aca="true" t="shared" si="3" ref="G4:G33">J4+M4+P4+S4+V4</f>
        <v>78</v>
      </c>
      <c r="H4" s="6">
        <v>21</v>
      </c>
      <c r="I4" s="6" t="s">
        <v>8</v>
      </c>
      <c r="J4" s="6">
        <v>26</v>
      </c>
      <c r="K4" s="6">
        <v>24</v>
      </c>
      <c r="L4" s="6" t="s">
        <v>8</v>
      </c>
      <c r="M4" s="6">
        <v>16</v>
      </c>
      <c r="N4" s="6">
        <v>26</v>
      </c>
      <c r="O4" s="6" t="s">
        <v>8</v>
      </c>
      <c r="P4" s="8">
        <v>20</v>
      </c>
      <c r="Q4" s="6">
        <v>38</v>
      </c>
      <c r="R4" s="6" t="s">
        <v>8</v>
      </c>
      <c r="S4" s="6">
        <v>8</v>
      </c>
      <c r="T4" s="8">
        <v>38</v>
      </c>
      <c r="U4" s="6" t="s">
        <v>8</v>
      </c>
      <c r="V4" s="7">
        <v>8</v>
      </c>
      <c r="W4">
        <f aca="true" t="shared" si="4" ref="W4:W33">H4+J4</f>
        <v>47</v>
      </c>
      <c r="X4">
        <f aca="true" t="shared" si="5" ref="X4:X33">K4+M4</f>
        <v>40</v>
      </c>
      <c r="Y4">
        <f aca="true" t="shared" si="6" ref="Y4:Y33">N4+P4</f>
        <v>46</v>
      </c>
      <c r="Z4">
        <f aca="true" t="shared" si="7" ref="Z4:Z33">Q4+S4</f>
        <v>46</v>
      </c>
      <c r="AA4">
        <f aca="true" t="shared" si="8" ref="AA4:AA33">T4+V4</f>
        <v>46</v>
      </c>
      <c r="AB4">
        <f aca="true" t="shared" si="9" ref="AB4:AB33">SUM(W4:AA4)</f>
        <v>225</v>
      </c>
    </row>
    <row r="5" spans="1:28" ht="19.5" customHeight="1">
      <c r="A5" s="28">
        <f>'参加者名簿'!E8</f>
        <v>5</v>
      </c>
      <c r="B5" s="40">
        <f t="shared" si="0"/>
        <v>2</v>
      </c>
      <c r="C5" s="29" t="str">
        <f>'参加者名簿'!F8</f>
        <v>西村治美</v>
      </c>
      <c r="D5" s="6">
        <f t="shared" si="1"/>
        <v>0.6512605042016807</v>
      </c>
      <c r="E5" s="6">
        <f t="shared" si="2"/>
        <v>155</v>
      </c>
      <c r="F5" s="6" t="s">
        <v>8</v>
      </c>
      <c r="G5" s="6">
        <f t="shared" si="3"/>
        <v>83</v>
      </c>
      <c r="H5" s="2">
        <v>26</v>
      </c>
      <c r="I5" s="6" t="s">
        <v>8</v>
      </c>
      <c r="J5" s="2">
        <v>17</v>
      </c>
      <c r="K5" s="2">
        <v>27</v>
      </c>
      <c r="L5" s="6" t="s">
        <v>8</v>
      </c>
      <c r="M5" s="2">
        <v>15</v>
      </c>
      <c r="N5" s="2">
        <v>30</v>
      </c>
      <c r="O5" s="6" t="s">
        <v>8</v>
      </c>
      <c r="P5" s="9">
        <v>16</v>
      </c>
      <c r="Q5" s="2">
        <v>35</v>
      </c>
      <c r="R5" s="6" t="s">
        <v>8</v>
      </c>
      <c r="S5" s="2">
        <v>14</v>
      </c>
      <c r="T5" s="9">
        <v>37</v>
      </c>
      <c r="U5" s="6" t="s">
        <v>8</v>
      </c>
      <c r="V5" s="3">
        <v>21</v>
      </c>
      <c r="W5">
        <f t="shared" si="4"/>
        <v>43</v>
      </c>
      <c r="X5">
        <f t="shared" si="5"/>
        <v>42</v>
      </c>
      <c r="Y5">
        <f t="shared" si="6"/>
        <v>46</v>
      </c>
      <c r="Z5">
        <f t="shared" si="7"/>
        <v>49</v>
      </c>
      <c r="AA5">
        <f t="shared" si="8"/>
        <v>58</v>
      </c>
      <c r="AB5">
        <f t="shared" si="9"/>
        <v>238</v>
      </c>
    </row>
    <row r="6" spans="1:28" ht="19.5" customHeight="1">
      <c r="A6" s="28">
        <f>'参加者名簿'!E10</f>
        <v>7</v>
      </c>
      <c r="B6" s="40">
        <f t="shared" si="0"/>
        <v>3</v>
      </c>
      <c r="C6" s="29" t="str">
        <f>'参加者名簿'!F10</f>
        <v>栗原早智子</v>
      </c>
      <c r="D6" s="6">
        <f t="shared" si="1"/>
        <v>0.6437768240343348</v>
      </c>
      <c r="E6" s="6">
        <f t="shared" si="2"/>
        <v>150</v>
      </c>
      <c r="F6" s="6" t="s">
        <v>8</v>
      </c>
      <c r="G6" s="6">
        <f t="shared" si="3"/>
        <v>83</v>
      </c>
      <c r="H6" s="2">
        <v>17</v>
      </c>
      <c r="I6" s="6" t="s">
        <v>8</v>
      </c>
      <c r="J6" s="2">
        <v>26</v>
      </c>
      <c r="K6" s="2">
        <v>27</v>
      </c>
      <c r="L6" s="6" t="s">
        <v>8</v>
      </c>
      <c r="M6" s="2">
        <v>16</v>
      </c>
      <c r="N6" s="2">
        <v>26</v>
      </c>
      <c r="O6" s="6" t="s">
        <v>8</v>
      </c>
      <c r="P6" s="9">
        <v>24</v>
      </c>
      <c r="Q6" s="2">
        <v>38</v>
      </c>
      <c r="R6" s="6" t="s">
        <v>8</v>
      </c>
      <c r="S6" s="2">
        <v>8</v>
      </c>
      <c r="T6" s="9">
        <v>42</v>
      </c>
      <c r="U6" s="6" t="s">
        <v>8</v>
      </c>
      <c r="V6" s="3">
        <v>9</v>
      </c>
      <c r="W6">
        <f t="shared" si="4"/>
        <v>43</v>
      </c>
      <c r="X6">
        <f t="shared" si="5"/>
        <v>43</v>
      </c>
      <c r="Y6">
        <f t="shared" si="6"/>
        <v>50</v>
      </c>
      <c r="Z6">
        <f t="shared" si="7"/>
        <v>46</v>
      </c>
      <c r="AA6">
        <f t="shared" si="8"/>
        <v>51</v>
      </c>
      <c r="AB6">
        <f t="shared" si="9"/>
        <v>233</v>
      </c>
    </row>
    <row r="7" spans="1:28" ht="19.5" customHeight="1">
      <c r="A7" s="28">
        <f>'参加者名簿'!E31</f>
        <v>28</v>
      </c>
      <c r="B7" s="40">
        <f t="shared" si="0"/>
        <v>4</v>
      </c>
      <c r="C7" s="29" t="str">
        <f>'参加者名簿'!F31</f>
        <v>加藤康二</v>
      </c>
      <c r="D7" s="6">
        <f t="shared" si="1"/>
        <v>0.6375</v>
      </c>
      <c r="E7" s="6">
        <f t="shared" si="2"/>
        <v>153</v>
      </c>
      <c r="F7" s="6" t="s">
        <v>8</v>
      </c>
      <c r="G7" s="6">
        <f t="shared" si="3"/>
        <v>87</v>
      </c>
      <c r="H7" s="2">
        <v>21</v>
      </c>
      <c r="I7" s="6" t="s">
        <v>8</v>
      </c>
      <c r="J7" s="2">
        <v>20</v>
      </c>
      <c r="K7" s="2">
        <v>41</v>
      </c>
      <c r="L7" s="6" t="s">
        <v>8</v>
      </c>
      <c r="M7" s="2">
        <v>11</v>
      </c>
      <c r="N7" s="2">
        <v>29</v>
      </c>
      <c r="O7" s="6" t="s">
        <v>8</v>
      </c>
      <c r="P7" s="9">
        <v>20</v>
      </c>
      <c r="Q7" s="2">
        <v>31</v>
      </c>
      <c r="R7" s="6" t="s">
        <v>8</v>
      </c>
      <c r="S7" s="2">
        <v>18</v>
      </c>
      <c r="T7" s="9">
        <v>31</v>
      </c>
      <c r="U7" s="6" t="s">
        <v>8</v>
      </c>
      <c r="V7" s="3">
        <v>18</v>
      </c>
      <c r="W7">
        <f t="shared" si="4"/>
        <v>41</v>
      </c>
      <c r="X7">
        <f t="shared" si="5"/>
        <v>52</v>
      </c>
      <c r="Y7">
        <f t="shared" si="6"/>
        <v>49</v>
      </c>
      <c r="Z7">
        <f t="shared" si="7"/>
        <v>49</v>
      </c>
      <c r="AA7">
        <f t="shared" si="8"/>
        <v>49</v>
      </c>
      <c r="AB7">
        <f t="shared" si="9"/>
        <v>240</v>
      </c>
    </row>
    <row r="8" spans="1:28" ht="19.5" customHeight="1">
      <c r="A8" s="28">
        <f>'参加者名簿'!E14</f>
        <v>11</v>
      </c>
      <c r="B8" s="40">
        <f t="shared" si="0"/>
        <v>5</v>
      </c>
      <c r="C8" s="29" t="str">
        <f>'参加者名簿'!F14</f>
        <v>松野啓子</v>
      </c>
      <c r="D8" s="6">
        <f t="shared" si="1"/>
        <v>0.6320754716981132</v>
      </c>
      <c r="E8" s="6">
        <f t="shared" si="2"/>
        <v>134</v>
      </c>
      <c r="F8" s="6" t="s">
        <v>8</v>
      </c>
      <c r="G8" s="6">
        <f t="shared" si="3"/>
        <v>78</v>
      </c>
      <c r="H8" s="2">
        <v>21</v>
      </c>
      <c r="I8" s="6" t="s">
        <v>8</v>
      </c>
      <c r="J8" s="2">
        <v>15</v>
      </c>
      <c r="K8" s="2">
        <v>26</v>
      </c>
      <c r="L8" s="6" t="s">
        <v>8</v>
      </c>
      <c r="M8" s="2">
        <v>16</v>
      </c>
      <c r="N8" s="2">
        <v>20</v>
      </c>
      <c r="O8" s="6" t="s">
        <v>8</v>
      </c>
      <c r="P8" s="9">
        <v>16</v>
      </c>
      <c r="Q8" s="2">
        <v>35</v>
      </c>
      <c r="R8" s="6" t="s">
        <v>8</v>
      </c>
      <c r="S8" s="2">
        <v>14</v>
      </c>
      <c r="T8" s="9">
        <v>32</v>
      </c>
      <c r="U8" s="6" t="s">
        <v>8</v>
      </c>
      <c r="V8" s="3">
        <v>17</v>
      </c>
      <c r="W8">
        <f t="shared" si="4"/>
        <v>36</v>
      </c>
      <c r="X8">
        <f t="shared" si="5"/>
        <v>42</v>
      </c>
      <c r="Y8">
        <f t="shared" si="6"/>
        <v>36</v>
      </c>
      <c r="Z8">
        <f t="shared" si="7"/>
        <v>49</v>
      </c>
      <c r="AA8">
        <f t="shared" si="8"/>
        <v>49</v>
      </c>
      <c r="AB8">
        <f t="shared" si="9"/>
        <v>212</v>
      </c>
    </row>
    <row r="9" spans="1:29" ht="19.5" customHeight="1">
      <c r="A9" s="28">
        <f>'参加者名簿'!E27</f>
        <v>24</v>
      </c>
      <c r="B9" s="40">
        <f t="shared" si="0"/>
        <v>6</v>
      </c>
      <c r="C9" s="29" t="str">
        <f>'参加者名簿'!F27</f>
        <v>筒井　昇</v>
      </c>
      <c r="D9" s="6">
        <f t="shared" si="1"/>
        <v>0.6276595744680851</v>
      </c>
      <c r="E9" s="6">
        <f t="shared" si="2"/>
        <v>59</v>
      </c>
      <c r="F9" s="6" t="s">
        <v>8</v>
      </c>
      <c r="G9" s="6">
        <f t="shared" si="3"/>
        <v>35</v>
      </c>
      <c r="H9" s="2">
        <v>35</v>
      </c>
      <c r="I9" s="6" t="s">
        <v>8</v>
      </c>
      <c r="J9" s="2">
        <v>19</v>
      </c>
      <c r="K9" s="2">
        <v>24</v>
      </c>
      <c r="L9" s="6" t="s">
        <v>8</v>
      </c>
      <c r="M9" s="2">
        <v>16</v>
      </c>
      <c r="N9" s="2"/>
      <c r="O9" s="6" t="s">
        <v>8</v>
      </c>
      <c r="P9" s="9"/>
      <c r="Q9" s="2"/>
      <c r="R9" s="6" t="s">
        <v>8</v>
      </c>
      <c r="S9" s="2"/>
      <c r="T9" s="9"/>
      <c r="U9" s="6" t="s">
        <v>8</v>
      </c>
      <c r="V9" s="3"/>
      <c r="W9">
        <f t="shared" si="4"/>
        <v>54</v>
      </c>
      <c r="X9">
        <f t="shared" si="5"/>
        <v>40</v>
      </c>
      <c r="Y9">
        <f t="shared" si="6"/>
        <v>0</v>
      </c>
      <c r="Z9">
        <f t="shared" si="7"/>
        <v>0</v>
      </c>
      <c r="AA9">
        <f t="shared" si="8"/>
        <v>0</v>
      </c>
      <c r="AB9">
        <f t="shared" si="9"/>
        <v>94</v>
      </c>
      <c r="AC9" t="s">
        <v>131</v>
      </c>
    </row>
    <row r="10" spans="1:28" ht="19.5" customHeight="1">
      <c r="A10" s="28">
        <f>'参加者名簿'!E9</f>
        <v>6</v>
      </c>
      <c r="B10" s="40">
        <f t="shared" si="0"/>
        <v>7</v>
      </c>
      <c r="C10" s="29" t="str">
        <f>'参加者名簿'!F9</f>
        <v>岩谷昭子</v>
      </c>
      <c r="D10" s="6">
        <f t="shared" si="1"/>
        <v>0.6147186147186147</v>
      </c>
      <c r="E10" s="6">
        <f t="shared" si="2"/>
        <v>142</v>
      </c>
      <c r="F10" s="6" t="s">
        <v>8</v>
      </c>
      <c r="G10" s="6">
        <f t="shared" si="3"/>
        <v>89</v>
      </c>
      <c r="H10" s="2">
        <v>26</v>
      </c>
      <c r="I10" s="6" t="s">
        <v>8</v>
      </c>
      <c r="J10" s="2">
        <v>17</v>
      </c>
      <c r="K10" s="2">
        <v>20</v>
      </c>
      <c r="L10" s="6" t="s">
        <v>8</v>
      </c>
      <c r="M10" s="2">
        <v>21</v>
      </c>
      <c r="N10" s="2">
        <v>37</v>
      </c>
      <c r="O10" s="6" t="s">
        <v>8</v>
      </c>
      <c r="P10" s="9">
        <v>9</v>
      </c>
      <c r="Q10" s="2">
        <v>27</v>
      </c>
      <c r="R10" s="6" t="s">
        <v>8</v>
      </c>
      <c r="S10" s="2">
        <v>18</v>
      </c>
      <c r="T10" s="9">
        <v>32</v>
      </c>
      <c r="U10" s="6" t="s">
        <v>8</v>
      </c>
      <c r="V10" s="3">
        <v>24</v>
      </c>
      <c r="W10">
        <f t="shared" si="4"/>
        <v>43</v>
      </c>
      <c r="X10">
        <f t="shared" si="5"/>
        <v>41</v>
      </c>
      <c r="Y10">
        <f t="shared" si="6"/>
        <v>46</v>
      </c>
      <c r="Z10">
        <f t="shared" si="7"/>
        <v>45</v>
      </c>
      <c r="AA10">
        <f t="shared" si="8"/>
        <v>56</v>
      </c>
      <c r="AB10">
        <f t="shared" si="9"/>
        <v>231</v>
      </c>
    </row>
    <row r="11" spans="1:28" ht="19.5" customHeight="1">
      <c r="A11" s="28">
        <f>'参加者名簿'!E29</f>
        <v>26</v>
      </c>
      <c r="B11" s="40">
        <f t="shared" si="0"/>
        <v>8</v>
      </c>
      <c r="C11" s="29" t="str">
        <f>'参加者名簿'!F29</f>
        <v>相川武久</v>
      </c>
      <c r="D11" s="6">
        <f t="shared" si="1"/>
        <v>0.5958333333333333</v>
      </c>
      <c r="E11" s="6">
        <f t="shared" si="2"/>
        <v>143</v>
      </c>
      <c r="F11" s="6" t="s">
        <v>8</v>
      </c>
      <c r="G11" s="6">
        <f t="shared" si="3"/>
        <v>97</v>
      </c>
      <c r="H11" s="2">
        <v>15</v>
      </c>
      <c r="I11" s="6" t="s">
        <v>8</v>
      </c>
      <c r="J11" s="2">
        <v>27</v>
      </c>
      <c r="K11" s="2">
        <v>41</v>
      </c>
      <c r="L11" s="6" t="s">
        <v>8</v>
      </c>
      <c r="M11" s="2">
        <v>11</v>
      </c>
      <c r="N11" s="2">
        <v>40</v>
      </c>
      <c r="O11" s="6" t="s">
        <v>8</v>
      </c>
      <c r="P11" s="9">
        <v>7</v>
      </c>
      <c r="Q11" s="2">
        <v>24</v>
      </c>
      <c r="R11" s="6" t="s">
        <v>8</v>
      </c>
      <c r="S11" s="2">
        <v>30</v>
      </c>
      <c r="T11" s="9">
        <v>23</v>
      </c>
      <c r="U11" s="6" t="s">
        <v>8</v>
      </c>
      <c r="V11" s="3">
        <v>22</v>
      </c>
      <c r="W11">
        <f t="shared" si="4"/>
        <v>42</v>
      </c>
      <c r="X11">
        <f t="shared" si="5"/>
        <v>52</v>
      </c>
      <c r="Y11">
        <f t="shared" si="6"/>
        <v>47</v>
      </c>
      <c r="Z11">
        <f t="shared" si="7"/>
        <v>54</v>
      </c>
      <c r="AA11">
        <f t="shared" si="8"/>
        <v>45</v>
      </c>
      <c r="AB11">
        <f t="shared" si="9"/>
        <v>240</v>
      </c>
    </row>
    <row r="12" spans="1:28" ht="19.5" customHeight="1">
      <c r="A12" s="28">
        <f>'参加者名簿'!E6</f>
        <v>3</v>
      </c>
      <c r="B12" s="40">
        <f t="shared" si="0"/>
        <v>9</v>
      </c>
      <c r="C12" s="29" t="str">
        <f>'参加者名簿'!F6</f>
        <v>深津凡子</v>
      </c>
      <c r="D12" s="6">
        <f t="shared" si="1"/>
        <v>0.5676855895196506</v>
      </c>
      <c r="E12" s="6">
        <f t="shared" si="2"/>
        <v>130</v>
      </c>
      <c r="F12" s="6" t="s">
        <v>8</v>
      </c>
      <c r="G12" s="6">
        <f t="shared" si="3"/>
        <v>99</v>
      </c>
      <c r="H12" s="2">
        <v>23</v>
      </c>
      <c r="I12" s="6" t="s">
        <v>8</v>
      </c>
      <c r="J12" s="2">
        <v>25</v>
      </c>
      <c r="K12" s="2">
        <v>20</v>
      </c>
      <c r="L12" s="6" t="s">
        <v>8</v>
      </c>
      <c r="M12" s="2">
        <v>21</v>
      </c>
      <c r="N12" s="2">
        <v>15</v>
      </c>
      <c r="O12" s="6" t="s">
        <v>8</v>
      </c>
      <c r="P12" s="9">
        <v>20</v>
      </c>
      <c r="Q12" s="2">
        <v>30</v>
      </c>
      <c r="R12" s="6" t="s">
        <v>8</v>
      </c>
      <c r="S12" s="2">
        <v>24</v>
      </c>
      <c r="T12" s="9">
        <v>42</v>
      </c>
      <c r="U12" s="6" t="s">
        <v>8</v>
      </c>
      <c r="V12" s="3">
        <v>9</v>
      </c>
      <c r="W12">
        <f t="shared" si="4"/>
        <v>48</v>
      </c>
      <c r="X12">
        <f t="shared" si="5"/>
        <v>41</v>
      </c>
      <c r="Y12">
        <f t="shared" si="6"/>
        <v>35</v>
      </c>
      <c r="Z12">
        <f t="shared" si="7"/>
        <v>54</v>
      </c>
      <c r="AA12">
        <f t="shared" si="8"/>
        <v>51</v>
      </c>
      <c r="AB12">
        <f t="shared" si="9"/>
        <v>229</v>
      </c>
    </row>
    <row r="13" spans="1:28" ht="19.5" customHeight="1">
      <c r="A13" s="28">
        <f>'参加者名簿'!E4</f>
        <v>1</v>
      </c>
      <c r="B13" s="40">
        <f t="shared" si="0"/>
        <v>10</v>
      </c>
      <c r="C13" s="29" t="str">
        <f>'参加者名簿'!F4</f>
        <v>廣岡眞紀子</v>
      </c>
      <c r="D13" s="6">
        <f t="shared" si="1"/>
        <v>0.5384615384615384</v>
      </c>
      <c r="E13" s="6">
        <f t="shared" si="2"/>
        <v>126</v>
      </c>
      <c r="F13" s="6" t="s">
        <v>8</v>
      </c>
      <c r="G13" s="6">
        <f t="shared" si="3"/>
        <v>108</v>
      </c>
      <c r="H13" s="2">
        <v>25</v>
      </c>
      <c r="I13" s="6" t="s">
        <v>8</v>
      </c>
      <c r="J13" s="2">
        <v>23</v>
      </c>
      <c r="K13" s="2">
        <v>27</v>
      </c>
      <c r="L13" s="6" t="s">
        <v>8</v>
      </c>
      <c r="M13" s="2">
        <v>15</v>
      </c>
      <c r="N13" s="2">
        <v>37</v>
      </c>
      <c r="O13" s="6" t="s">
        <v>8</v>
      </c>
      <c r="P13" s="9">
        <v>9</v>
      </c>
      <c r="Q13" s="2">
        <v>20</v>
      </c>
      <c r="R13" s="6" t="s">
        <v>8</v>
      </c>
      <c r="S13" s="2">
        <v>29</v>
      </c>
      <c r="T13" s="9">
        <v>17</v>
      </c>
      <c r="U13" s="6" t="s">
        <v>8</v>
      </c>
      <c r="V13" s="3">
        <v>32</v>
      </c>
      <c r="W13">
        <f t="shared" si="4"/>
        <v>48</v>
      </c>
      <c r="X13">
        <f t="shared" si="5"/>
        <v>42</v>
      </c>
      <c r="Y13">
        <f t="shared" si="6"/>
        <v>46</v>
      </c>
      <c r="Z13">
        <f t="shared" si="7"/>
        <v>49</v>
      </c>
      <c r="AA13">
        <f t="shared" si="8"/>
        <v>49</v>
      </c>
      <c r="AB13">
        <f t="shared" si="9"/>
        <v>234</v>
      </c>
    </row>
    <row r="14" spans="1:28" ht="19.5" customHeight="1">
      <c r="A14" s="28">
        <f>'参加者名簿'!E15</f>
        <v>12</v>
      </c>
      <c r="B14" s="40">
        <f t="shared" si="0"/>
        <v>11</v>
      </c>
      <c r="C14" s="29" t="str">
        <f>'参加者名簿'!F15</f>
        <v>手原純子</v>
      </c>
      <c r="D14" s="6">
        <f t="shared" si="1"/>
        <v>0.5240384615384616</v>
      </c>
      <c r="E14" s="6">
        <f t="shared" si="2"/>
        <v>109</v>
      </c>
      <c r="F14" s="6" t="s">
        <v>8</v>
      </c>
      <c r="G14" s="6">
        <f t="shared" si="3"/>
        <v>99</v>
      </c>
      <c r="H14" s="2">
        <v>21</v>
      </c>
      <c r="I14" s="6" t="s">
        <v>8</v>
      </c>
      <c r="J14" s="2">
        <v>15</v>
      </c>
      <c r="K14" s="2">
        <v>25</v>
      </c>
      <c r="L14" s="6" t="s">
        <v>8</v>
      </c>
      <c r="M14" s="2">
        <v>21</v>
      </c>
      <c r="N14" s="2">
        <v>15</v>
      </c>
      <c r="O14" s="6" t="s">
        <v>8</v>
      </c>
      <c r="P14" s="9">
        <v>20</v>
      </c>
      <c r="Q14" s="2">
        <v>26</v>
      </c>
      <c r="R14" s="6" t="s">
        <v>8</v>
      </c>
      <c r="S14" s="2">
        <v>20</v>
      </c>
      <c r="T14" s="9">
        <v>22</v>
      </c>
      <c r="U14" s="6" t="s">
        <v>8</v>
      </c>
      <c r="V14" s="3">
        <v>23</v>
      </c>
      <c r="W14">
        <f t="shared" si="4"/>
        <v>36</v>
      </c>
      <c r="X14">
        <f t="shared" si="5"/>
        <v>46</v>
      </c>
      <c r="Y14">
        <f t="shared" si="6"/>
        <v>35</v>
      </c>
      <c r="Z14">
        <f t="shared" si="7"/>
        <v>46</v>
      </c>
      <c r="AA14">
        <f t="shared" si="8"/>
        <v>45</v>
      </c>
      <c r="AB14">
        <f t="shared" si="9"/>
        <v>208</v>
      </c>
    </row>
    <row r="15" spans="1:28" ht="19.5" customHeight="1">
      <c r="A15" s="28">
        <f>'参加者名簿'!E7</f>
        <v>4</v>
      </c>
      <c r="B15" s="40">
        <f t="shared" si="0"/>
        <v>12</v>
      </c>
      <c r="C15" s="29" t="str">
        <f>'参加者名簿'!F7</f>
        <v>田中公代</v>
      </c>
      <c r="D15" s="6">
        <f t="shared" si="1"/>
        <v>0.5236220472440944</v>
      </c>
      <c r="E15" s="6">
        <f t="shared" si="2"/>
        <v>133</v>
      </c>
      <c r="F15" s="6" t="s">
        <v>8</v>
      </c>
      <c r="G15" s="6">
        <f t="shared" si="3"/>
        <v>121</v>
      </c>
      <c r="H15" s="2">
        <v>23</v>
      </c>
      <c r="I15" s="6" t="s">
        <v>8</v>
      </c>
      <c r="J15" s="2">
        <v>25</v>
      </c>
      <c r="K15" s="2">
        <v>21</v>
      </c>
      <c r="L15" s="6" t="s">
        <v>8</v>
      </c>
      <c r="M15" s="2">
        <v>26</v>
      </c>
      <c r="N15" s="2">
        <v>30</v>
      </c>
      <c r="O15" s="6" t="s">
        <v>8</v>
      </c>
      <c r="P15" s="9">
        <v>16</v>
      </c>
      <c r="Q15" s="2">
        <v>12</v>
      </c>
      <c r="R15" s="6" t="s">
        <v>8</v>
      </c>
      <c r="S15" s="2">
        <v>31</v>
      </c>
      <c r="T15" s="9">
        <v>47</v>
      </c>
      <c r="U15" s="6" t="s">
        <v>8</v>
      </c>
      <c r="V15" s="3">
        <v>23</v>
      </c>
      <c r="W15">
        <f t="shared" si="4"/>
        <v>48</v>
      </c>
      <c r="X15">
        <f t="shared" si="5"/>
        <v>47</v>
      </c>
      <c r="Y15">
        <f t="shared" si="6"/>
        <v>46</v>
      </c>
      <c r="Z15">
        <f t="shared" si="7"/>
        <v>43</v>
      </c>
      <c r="AA15">
        <f t="shared" si="8"/>
        <v>70</v>
      </c>
      <c r="AB15">
        <f t="shared" si="9"/>
        <v>254</v>
      </c>
    </row>
    <row r="16" spans="1:28" ht="19.5" customHeight="1">
      <c r="A16" s="28">
        <f>'参加者名簿'!E32</f>
        <v>29</v>
      </c>
      <c r="B16" s="40">
        <f t="shared" si="0"/>
        <v>13</v>
      </c>
      <c r="C16" s="29" t="str">
        <f>'参加者名簿'!F32</f>
        <v>中川　護</v>
      </c>
      <c r="D16" s="6">
        <f t="shared" si="1"/>
        <v>0.5222222222222223</v>
      </c>
      <c r="E16" s="6">
        <f t="shared" si="2"/>
        <v>94</v>
      </c>
      <c r="F16" s="6" t="s">
        <v>8</v>
      </c>
      <c r="G16" s="6">
        <f t="shared" si="3"/>
        <v>86</v>
      </c>
      <c r="H16" s="2">
        <v>26</v>
      </c>
      <c r="I16" s="6" t="s">
        <v>8</v>
      </c>
      <c r="J16" s="2">
        <v>21</v>
      </c>
      <c r="K16" s="2">
        <v>16</v>
      </c>
      <c r="L16" s="6" t="s">
        <v>8</v>
      </c>
      <c r="M16" s="2">
        <v>24</v>
      </c>
      <c r="N16" s="2">
        <v>20</v>
      </c>
      <c r="O16" s="6" t="s">
        <v>8</v>
      </c>
      <c r="P16" s="9">
        <v>26</v>
      </c>
      <c r="Q16" s="2">
        <v>32</v>
      </c>
      <c r="R16" s="6" t="s">
        <v>8</v>
      </c>
      <c r="S16" s="2">
        <v>15</v>
      </c>
      <c r="T16" s="9"/>
      <c r="U16" s="6" t="s">
        <v>8</v>
      </c>
      <c r="V16" s="3"/>
      <c r="W16">
        <f t="shared" si="4"/>
        <v>47</v>
      </c>
      <c r="X16">
        <f t="shared" si="5"/>
        <v>40</v>
      </c>
      <c r="Y16">
        <f t="shared" si="6"/>
        <v>46</v>
      </c>
      <c r="Z16">
        <f t="shared" si="7"/>
        <v>47</v>
      </c>
      <c r="AA16">
        <f t="shared" si="8"/>
        <v>0</v>
      </c>
      <c r="AB16">
        <f t="shared" si="9"/>
        <v>180</v>
      </c>
    </row>
    <row r="17" spans="1:28" ht="19.5" customHeight="1">
      <c r="A17" s="28">
        <f>'参加者名簿'!E18</f>
        <v>15</v>
      </c>
      <c r="B17" s="40">
        <f t="shared" si="0"/>
        <v>14</v>
      </c>
      <c r="C17" s="29" t="str">
        <f>'参加者名簿'!F18</f>
        <v>井上裕美</v>
      </c>
      <c r="D17" s="6">
        <f t="shared" si="1"/>
        <v>0.49746192893401014</v>
      </c>
      <c r="E17" s="6">
        <f t="shared" si="2"/>
        <v>98</v>
      </c>
      <c r="F17" s="6" t="s">
        <v>8</v>
      </c>
      <c r="G17" s="6">
        <f t="shared" si="3"/>
        <v>99</v>
      </c>
      <c r="H17" s="2">
        <v>36</v>
      </c>
      <c r="I17" s="6" t="s">
        <v>8</v>
      </c>
      <c r="J17" s="2">
        <v>18</v>
      </c>
      <c r="K17" s="2">
        <v>21</v>
      </c>
      <c r="L17" s="6" t="s">
        <v>8</v>
      </c>
      <c r="M17" s="2">
        <v>25</v>
      </c>
      <c r="N17" s="2">
        <v>26</v>
      </c>
      <c r="O17" s="6" t="s">
        <v>8</v>
      </c>
      <c r="P17" s="9">
        <v>24</v>
      </c>
      <c r="Q17" s="2">
        <v>15</v>
      </c>
      <c r="R17" s="6" t="s">
        <v>8</v>
      </c>
      <c r="S17" s="2">
        <v>32</v>
      </c>
      <c r="T17" s="9"/>
      <c r="U17" s="6" t="s">
        <v>8</v>
      </c>
      <c r="V17" s="3"/>
      <c r="W17">
        <f t="shared" si="4"/>
        <v>54</v>
      </c>
      <c r="X17">
        <f t="shared" si="5"/>
        <v>46</v>
      </c>
      <c r="Y17">
        <f t="shared" si="6"/>
        <v>50</v>
      </c>
      <c r="Z17">
        <f t="shared" si="7"/>
        <v>47</v>
      </c>
      <c r="AA17">
        <f t="shared" si="8"/>
        <v>0</v>
      </c>
      <c r="AB17">
        <f t="shared" si="9"/>
        <v>197</v>
      </c>
    </row>
    <row r="18" spans="1:28" ht="19.5" customHeight="1">
      <c r="A18" s="28">
        <f>'参加者名簿'!E11</f>
        <v>8</v>
      </c>
      <c r="B18" s="40">
        <f t="shared" si="0"/>
        <v>15</v>
      </c>
      <c r="C18" s="29" t="str">
        <f>'参加者名簿'!F11</f>
        <v>小野聡子</v>
      </c>
      <c r="D18" s="6">
        <f t="shared" si="1"/>
        <v>0.49387755102040815</v>
      </c>
      <c r="E18" s="6">
        <f t="shared" si="2"/>
        <v>121</v>
      </c>
      <c r="F18" s="6" t="s">
        <v>8</v>
      </c>
      <c r="G18" s="6">
        <f t="shared" si="3"/>
        <v>124</v>
      </c>
      <c r="H18" s="2">
        <v>17</v>
      </c>
      <c r="I18" s="6" t="s">
        <v>8</v>
      </c>
      <c r="J18" s="2">
        <v>26</v>
      </c>
      <c r="K18" s="2">
        <v>26</v>
      </c>
      <c r="L18" s="6" t="s">
        <v>8</v>
      </c>
      <c r="M18" s="2">
        <v>16</v>
      </c>
      <c r="N18" s="2">
        <v>40</v>
      </c>
      <c r="O18" s="6" t="s">
        <v>8</v>
      </c>
      <c r="P18" s="9">
        <v>13</v>
      </c>
      <c r="Q18" s="2">
        <v>15</v>
      </c>
      <c r="R18" s="6" t="s">
        <v>8</v>
      </c>
      <c r="S18" s="2">
        <v>32</v>
      </c>
      <c r="T18" s="9">
        <v>23</v>
      </c>
      <c r="U18" s="6" t="s">
        <v>8</v>
      </c>
      <c r="V18" s="3">
        <v>37</v>
      </c>
      <c r="W18">
        <f t="shared" si="4"/>
        <v>43</v>
      </c>
      <c r="X18">
        <f t="shared" si="5"/>
        <v>42</v>
      </c>
      <c r="Y18">
        <f t="shared" si="6"/>
        <v>53</v>
      </c>
      <c r="Z18">
        <f t="shared" si="7"/>
        <v>47</v>
      </c>
      <c r="AA18">
        <f t="shared" si="8"/>
        <v>60</v>
      </c>
      <c r="AB18">
        <f t="shared" si="9"/>
        <v>245</v>
      </c>
    </row>
    <row r="19" spans="1:28" ht="19.5" customHeight="1">
      <c r="A19" s="28">
        <f>'参加者名簿'!E5</f>
        <v>2</v>
      </c>
      <c r="B19" s="40">
        <f t="shared" si="0"/>
        <v>16</v>
      </c>
      <c r="C19" s="29" t="str">
        <f>'参加者名簿'!F5</f>
        <v>荒井恵子</v>
      </c>
      <c r="D19" s="6">
        <f t="shared" si="1"/>
        <v>0.48917748917748916</v>
      </c>
      <c r="E19" s="6">
        <f t="shared" si="2"/>
        <v>113</v>
      </c>
      <c r="F19" s="6" t="s">
        <v>8</v>
      </c>
      <c r="G19" s="6">
        <f t="shared" si="3"/>
        <v>118</v>
      </c>
      <c r="H19" s="2">
        <v>25</v>
      </c>
      <c r="I19" s="6" t="s">
        <v>8</v>
      </c>
      <c r="J19" s="2">
        <v>23</v>
      </c>
      <c r="K19" s="2">
        <v>26</v>
      </c>
      <c r="L19" s="6" t="s">
        <v>8</v>
      </c>
      <c r="M19" s="2">
        <v>21</v>
      </c>
      <c r="N19" s="2">
        <v>20</v>
      </c>
      <c r="O19" s="6" t="s">
        <v>8</v>
      </c>
      <c r="P19" s="9">
        <v>15</v>
      </c>
      <c r="Q19" s="2">
        <v>18</v>
      </c>
      <c r="R19" s="6" t="s">
        <v>8</v>
      </c>
      <c r="S19" s="2">
        <v>27</v>
      </c>
      <c r="T19" s="9">
        <v>24</v>
      </c>
      <c r="U19" s="6" t="s">
        <v>8</v>
      </c>
      <c r="V19" s="3">
        <v>32</v>
      </c>
      <c r="W19">
        <f t="shared" si="4"/>
        <v>48</v>
      </c>
      <c r="X19">
        <f t="shared" si="5"/>
        <v>47</v>
      </c>
      <c r="Y19">
        <f t="shared" si="6"/>
        <v>35</v>
      </c>
      <c r="Z19">
        <f t="shared" si="7"/>
        <v>45</v>
      </c>
      <c r="AA19">
        <f t="shared" si="8"/>
        <v>56</v>
      </c>
      <c r="AB19">
        <f t="shared" si="9"/>
        <v>231</v>
      </c>
    </row>
    <row r="20" spans="1:28" ht="19.5" customHeight="1">
      <c r="A20" s="28">
        <f>'参加者名簿'!E22</f>
        <v>19</v>
      </c>
      <c r="B20" s="40">
        <f t="shared" si="0"/>
        <v>17</v>
      </c>
      <c r="C20" s="29" t="str">
        <f>'参加者名簿'!F22</f>
        <v>福住尚美</v>
      </c>
      <c r="D20" s="6">
        <f t="shared" si="1"/>
        <v>0.48132780082987553</v>
      </c>
      <c r="E20" s="6">
        <f t="shared" si="2"/>
        <v>116</v>
      </c>
      <c r="F20" s="6" t="s">
        <v>8</v>
      </c>
      <c r="G20" s="6">
        <f t="shared" si="3"/>
        <v>125</v>
      </c>
      <c r="H20" s="2">
        <v>26</v>
      </c>
      <c r="I20" s="6" t="s">
        <v>8</v>
      </c>
      <c r="J20" s="2">
        <v>20</v>
      </c>
      <c r="K20" s="2">
        <v>20</v>
      </c>
      <c r="L20" s="6" t="s">
        <v>8</v>
      </c>
      <c r="M20" s="2">
        <v>28</v>
      </c>
      <c r="N20" s="2">
        <v>29</v>
      </c>
      <c r="O20" s="6" t="s">
        <v>8</v>
      </c>
      <c r="P20" s="9">
        <v>20</v>
      </c>
      <c r="Q20" s="2">
        <v>32</v>
      </c>
      <c r="R20" s="6" t="s">
        <v>8</v>
      </c>
      <c r="S20" s="2">
        <v>15</v>
      </c>
      <c r="T20" s="9">
        <v>9</v>
      </c>
      <c r="U20" s="6" t="s">
        <v>8</v>
      </c>
      <c r="V20" s="3">
        <v>42</v>
      </c>
      <c r="W20">
        <f t="shared" si="4"/>
        <v>46</v>
      </c>
      <c r="X20">
        <f t="shared" si="5"/>
        <v>48</v>
      </c>
      <c r="Y20">
        <f t="shared" si="6"/>
        <v>49</v>
      </c>
      <c r="Z20">
        <f t="shared" si="7"/>
        <v>47</v>
      </c>
      <c r="AA20">
        <f t="shared" si="8"/>
        <v>51</v>
      </c>
      <c r="AB20">
        <f t="shared" si="9"/>
        <v>241</v>
      </c>
    </row>
    <row r="21" spans="1:28" ht="19.5" customHeight="1">
      <c r="A21" s="28">
        <f>'参加者名簿'!E24</f>
        <v>21</v>
      </c>
      <c r="B21" s="40">
        <f t="shared" si="0"/>
        <v>18</v>
      </c>
      <c r="C21" s="29" t="str">
        <f>'参加者名簿'!F24</f>
        <v>田坂純子</v>
      </c>
      <c r="D21" s="6">
        <f t="shared" si="1"/>
        <v>0.4696969696969697</v>
      </c>
      <c r="E21" s="6">
        <f t="shared" si="2"/>
        <v>124</v>
      </c>
      <c r="F21" s="6" t="s">
        <v>8</v>
      </c>
      <c r="G21" s="6">
        <f t="shared" si="3"/>
        <v>140</v>
      </c>
      <c r="H21" s="2">
        <v>19</v>
      </c>
      <c r="I21" s="6" t="s">
        <v>8</v>
      </c>
      <c r="J21" s="2">
        <v>35</v>
      </c>
      <c r="K21" s="2">
        <v>20</v>
      </c>
      <c r="L21" s="6" t="s">
        <v>8</v>
      </c>
      <c r="M21" s="2">
        <v>28</v>
      </c>
      <c r="N21" s="2">
        <v>24</v>
      </c>
      <c r="O21" s="6" t="s">
        <v>8</v>
      </c>
      <c r="P21" s="9">
        <v>26</v>
      </c>
      <c r="Q21" s="2">
        <v>24</v>
      </c>
      <c r="R21" s="6" t="s">
        <v>8</v>
      </c>
      <c r="S21" s="2">
        <v>30</v>
      </c>
      <c r="T21" s="9">
        <v>37</v>
      </c>
      <c r="U21" s="6" t="s">
        <v>8</v>
      </c>
      <c r="V21" s="3">
        <v>21</v>
      </c>
      <c r="W21">
        <f t="shared" si="4"/>
        <v>54</v>
      </c>
      <c r="X21">
        <f t="shared" si="5"/>
        <v>48</v>
      </c>
      <c r="Y21">
        <f t="shared" si="6"/>
        <v>50</v>
      </c>
      <c r="Z21">
        <f t="shared" si="7"/>
        <v>54</v>
      </c>
      <c r="AA21">
        <f t="shared" si="8"/>
        <v>58</v>
      </c>
      <c r="AB21">
        <f t="shared" si="9"/>
        <v>264</v>
      </c>
    </row>
    <row r="22" spans="1:28" ht="19.5" customHeight="1">
      <c r="A22" s="28">
        <f>'参加者名簿'!E26</f>
        <v>23</v>
      </c>
      <c r="B22" s="40">
        <f t="shared" si="0"/>
        <v>19</v>
      </c>
      <c r="C22" s="29" t="str">
        <f>'参加者名簿'!F26</f>
        <v>鈴木一夫</v>
      </c>
      <c r="D22" s="6">
        <f t="shared" si="1"/>
        <v>0.46938775510204084</v>
      </c>
      <c r="E22" s="6">
        <f t="shared" si="2"/>
        <v>115</v>
      </c>
      <c r="F22" s="6" t="s">
        <v>8</v>
      </c>
      <c r="G22" s="6">
        <f t="shared" si="3"/>
        <v>130</v>
      </c>
      <c r="H22" s="2">
        <v>35</v>
      </c>
      <c r="I22" s="6" t="s">
        <v>8</v>
      </c>
      <c r="J22" s="2">
        <v>19</v>
      </c>
      <c r="K22" s="2">
        <v>11</v>
      </c>
      <c r="L22" s="6" t="s">
        <v>8</v>
      </c>
      <c r="M22" s="2">
        <v>41</v>
      </c>
      <c r="N22" s="2">
        <v>40</v>
      </c>
      <c r="O22" s="6" t="s">
        <v>8</v>
      </c>
      <c r="P22" s="9">
        <v>7</v>
      </c>
      <c r="Q22" s="2">
        <v>12</v>
      </c>
      <c r="R22" s="6" t="s">
        <v>8</v>
      </c>
      <c r="S22" s="2">
        <v>31</v>
      </c>
      <c r="T22" s="9">
        <v>17</v>
      </c>
      <c r="U22" s="6" t="s">
        <v>8</v>
      </c>
      <c r="V22" s="3">
        <v>32</v>
      </c>
      <c r="W22">
        <f t="shared" si="4"/>
        <v>54</v>
      </c>
      <c r="X22">
        <f t="shared" si="5"/>
        <v>52</v>
      </c>
      <c r="Y22">
        <f t="shared" si="6"/>
        <v>47</v>
      </c>
      <c r="Z22">
        <f t="shared" si="7"/>
        <v>43</v>
      </c>
      <c r="AA22">
        <f t="shared" si="8"/>
        <v>49</v>
      </c>
      <c r="AB22">
        <f t="shared" si="9"/>
        <v>245</v>
      </c>
    </row>
    <row r="23" spans="1:28" ht="19.5" customHeight="1">
      <c r="A23" s="47">
        <f>'参加者名簿'!E21</f>
        <v>18</v>
      </c>
      <c r="B23" s="40">
        <f t="shared" si="0"/>
        <v>20</v>
      </c>
      <c r="C23" s="48" t="str">
        <f>'参加者名簿'!F21</f>
        <v>三尋木千浩</v>
      </c>
      <c r="D23" s="6">
        <f t="shared" si="1"/>
        <v>0.46558704453441296</v>
      </c>
      <c r="E23" s="6">
        <f t="shared" si="2"/>
        <v>115</v>
      </c>
      <c r="F23" s="6" t="s">
        <v>8</v>
      </c>
      <c r="G23" s="6">
        <f t="shared" si="3"/>
        <v>132</v>
      </c>
      <c r="H23" s="49">
        <v>20</v>
      </c>
      <c r="I23" s="49" t="s">
        <v>8</v>
      </c>
      <c r="J23" s="49">
        <v>26</v>
      </c>
      <c r="K23" s="49">
        <v>16</v>
      </c>
      <c r="L23" s="49" t="s">
        <v>8</v>
      </c>
      <c r="M23" s="49">
        <v>26</v>
      </c>
      <c r="N23" s="49">
        <v>24</v>
      </c>
      <c r="O23" s="49" t="s">
        <v>8</v>
      </c>
      <c r="P23" s="50">
        <v>26</v>
      </c>
      <c r="Q23" s="49">
        <v>18</v>
      </c>
      <c r="R23" s="49" t="s">
        <v>8</v>
      </c>
      <c r="S23" s="49">
        <v>31</v>
      </c>
      <c r="T23" s="50">
        <v>37</v>
      </c>
      <c r="U23" s="49" t="s">
        <v>8</v>
      </c>
      <c r="V23" s="51">
        <v>23</v>
      </c>
      <c r="W23">
        <f t="shared" si="4"/>
        <v>46</v>
      </c>
      <c r="X23">
        <f t="shared" si="5"/>
        <v>42</v>
      </c>
      <c r="Y23">
        <f t="shared" si="6"/>
        <v>50</v>
      </c>
      <c r="Z23">
        <f t="shared" si="7"/>
        <v>49</v>
      </c>
      <c r="AA23">
        <f t="shared" si="8"/>
        <v>60</v>
      </c>
      <c r="AB23">
        <f t="shared" si="9"/>
        <v>247</v>
      </c>
    </row>
    <row r="24" spans="1:28" ht="19.5" customHeight="1">
      <c r="A24" s="44">
        <f>'参加者名簿'!E13</f>
        <v>10</v>
      </c>
      <c r="B24" s="40">
        <f t="shared" si="0"/>
        <v>21</v>
      </c>
      <c r="C24" s="45" t="str">
        <f>'参加者名簿'!F13</f>
        <v>藤田礼子</v>
      </c>
      <c r="D24" s="6">
        <f t="shared" si="1"/>
        <v>0.46017699115044247</v>
      </c>
      <c r="E24" s="6">
        <f t="shared" si="2"/>
        <v>104</v>
      </c>
      <c r="F24" s="6" t="s">
        <v>8</v>
      </c>
      <c r="G24" s="6">
        <f t="shared" si="3"/>
        <v>122</v>
      </c>
      <c r="H24" s="2">
        <v>15</v>
      </c>
      <c r="I24" s="2" t="s">
        <v>8</v>
      </c>
      <c r="J24" s="2">
        <v>21</v>
      </c>
      <c r="K24" s="2">
        <v>21</v>
      </c>
      <c r="L24" s="2" t="s">
        <v>8</v>
      </c>
      <c r="M24" s="2">
        <v>25</v>
      </c>
      <c r="N24" s="2">
        <v>16</v>
      </c>
      <c r="O24" s="2" t="s">
        <v>8</v>
      </c>
      <c r="P24" s="2">
        <v>30</v>
      </c>
      <c r="Q24" s="2">
        <v>20</v>
      </c>
      <c r="R24" s="2" t="s">
        <v>8</v>
      </c>
      <c r="S24" s="2">
        <v>29</v>
      </c>
      <c r="T24" s="2">
        <v>32</v>
      </c>
      <c r="U24" s="2" t="s">
        <v>8</v>
      </c>
      <c r="V24" s="3">
        <v>17</v>
      </c>
      <c r="W24">
        <f t="shared" si="4"/>
        <v>36</v>
      </c>
      <c r="X24">
        <f t="shared" si="5"/>
        <v>46</v>
      </c>
      <c r="Y24">
        <f t="shared" si="6"/>
        <v>46</v>
      </c>
      <c r="Z24">
        <f t="shared" si="7"/>
        <v>49</v>
      </c>
      <c r="AA24">
        <f t="shared" si="8"/>
        <v>49</v>
      </c>
      <c r="AB24">
        <f t="shared" si="9"/>
        <v>226</v>
      </c>
    </row>
    <row r="25" spans="1:28" ht="19.5" customHeight="1">
      <c r="A25" s="44">
        <f>'参加者名簿'!E16</f>
        <v>13</v>
      </c>
      <c r="B25" s="40">
        <f t="shared" si="0"/>
        <v>22</v>
      </c>
      <c r="C25" s="45" t="str">
        <f>'参加者名簿'!F16</f>
        <v>斉藤由美</v>
      </c>
      <c r="D25" s="6">
        <f t="shared" si="1"/>
        <v>0.4426877470355731</v>
      </c>
      <c r="E25" s="6">
        <f t="shared" si="2"/>
        <v>112</v>
      </c>
      <c r="F25" s="6" t="s">
        <v>8</v>
      </c>
      <c r="G25" s="6">
        <f t="shared" si="3"/>
        <v>141</v>
      </c>
      <c r="H25" s="2">
        <v>18</v>
      </c>
      <c r="I25" s="2" t="s">
        <v>8</v>
      </c>
      <c r="J25" s="2">
        <v>36</v>
      </c>
      <c r="K25" s="2">
        <v>16</v>
      </c>
      <c r="L25" s="2" t="s">
        <v>8</v>
      </c>
      <c r="M25" s="2">
        <v>27</v>
      </c>
      <c r="N25" s="2">
        <v>16</v>
      </c>
      <c r="O25" s="2" t="s">
        <v>8</v>
      </c>
      <c r="P25" s="2">
        <v>30</v>
      </c>
      <c r="Q25" s="2">
        <v>30</v>
      </c>
      <c r="R25" s="2" t="s">
        <v>8</v>
      </c>
      <c r="S25" s="2">
        <v>24</v>
      </c>
      <c r="T25" s="2">
        <v>32</v>
      </c>
      <c r="U25" s="2" t="s">
        <v>8</v>
      </c>
      <c r="V25" s="3">
        <v>24</v>
      </c>
      <c r="W25">
        <f t="shared" si="4"/>
        <v>54</v>
      </c>
      <c r="X25">
        <f t="shared" si="5"/>
        <v>43</v>
      </c>
      <c r="Y25">
        <f t="shared" si="6"/>
        <v>46</v>
      </c>
      <c r="Z25">
        <f t="shared" si="7"/>
        <v>54</v>
      </c>
      <c r="AA25">
        <f t="shared" si="8"/>
        <v>56</v>
      </c>
      <c r="AB25">
        <f t="shared" si="9"/>
        <v>253</v>
      </c>
    </row>
    <row r="26" spans="1:28" ht="19.5" customHeight="1">
      <c r="A26" s="44">
        <f>'参加者名簿'!E19</f>
        <v>16</v>
      </c>
      <c r="B26" s="40">
        <f t="shared" si="0"/>
        <v>23</v>
      </c>
      <c r="C26" s="45" t="str">
        <f>'参加者名簿'!F19</f>
        <v>望月優子</v>
      </c>
      <c r="D26" s="6">
        <f t="shared" si="1"/>
        <v>0.43824701195219123</v>
      </c>
      <c r="E26" s="6">
        <f t="shared" si="2"/>
        <v>110</v>
      </c>
      <c r="F26" s="6" t="s">
        <v>8</v>
      </c>
      <c r="G26" s="6">
        <f t="shared" si="3"/>
        <v>141</v>
      </c>
      <c r="H26" s="2">
        <v>36</v>
      </c>
      <c r="I26" s="2" t="s">
        <v>8</v>
      </c>
      <c r="J26" s="2">
        <v>18</v>
      </c>
      <c r="K26" s="2">
        <v>25</v>
      </c>
      <c r="L26" s="2" t="s">
        <v>8</v>
      </c>
      <c r="M26" s="2">
        <v>21</v>
      </c>
      <c r="N26" s="2">
        <v>13</v>
      </c>
      <c r="O26" s="2" t="s">
        <v>8</v>
      </c>
      <c r="P26" s="2">
        <v>40</v>
      </c>
      <c r="Q26" s="2">
        <v>18</v>
      </c>
      <c r="R26" s="2" t="s">
        <v>8</v>
      </c>
      <c r="S26" s="2">
        <v>31</v>
      </c>
      <c r="T26" s="2">
        <v>18</v>
      </c>
      <c r="U26" s="2" t="s">
        <v>8</v>
      </c>
      <c r="V26" s="3">
        <v>31</v>
      </c>
      <c r="W26">
        <f t="shared" si="4"/>
        <v>54</v>
      </c>
      <c r="X26">
        <f t="shared" si="5"/>
        <v>46</v>
      </c>
      <c r="Y26">
        <f t="shared" si="6"/>
        <v>53</v>
      </c>
      <c r="Z26">
        <f t="shared" si="7"/>
        <v>49</v>
      </c>
      <c r="AA26">
        <f t="shared" si="8"/>
        <v>49</v>
      </c>
      <c r="AB26">
        <f t="shared" si="9"/>
        <v>251</v>
      </c>
    </row>
    <row r="27" spans="1:28" ht="19.5" customHeight="1">
      <c r="A27" s="44">
        <f>'参加者名簿'!E28</f>
        <v>25</v>
      </c>
      <c r="B27" s="40">
        <f t="shared" si="0"/>
        <v>24</v>
      </c>
      <c r="C27" s="45" t="str">
        <f>'参加者名簿'!F28</f>
        <v>穂坂喜勝</v>
      </c>
      <c r="D27" s="6">
        <f t="shared" si="1"/>
        <v>0.42857142857142855</v>
      </c>
      <c r="E27" s="6">
        <f t="shared" si="2"/>
        <v>102</v>
      </c>
      <c r="F27" s="6" t="s">
        <v>8</v>
      </c>
      <c r="G27" s="6">
        <f t="shared" si="3"/>
        <v>136</v>
      </c>
      <c r="H27" s="2">
        <v>15</v>
      </c>
      <c r="I27" s="2" t="s">
        <v>8</v>
      </c>
      <c r="J27" s="2">
        <v>27</v>
      </c>
      <c r="K27" s="2">
        <v>28</v>
      </c>
      <c r="L27" s="2" t="s">
        <v>8</v>
      </c>
      <c r="M27" s="2">
        <v>20</v>
      </c>
      <c r="N27" s="2">
        <v>7</v>
      </c>
      <c r="O27" s="2" t="s">
        <v>8</v>
      </c>
      <c r="P27" s="2">
        <v>40</v>
      </c>
      <c r="Q27" s="2">
        <v>31</v>
      </c>
      <c r="R27" s="2" t="s">
        <v>8</v>
      </c>
      <c r="S27" s="2">
        <v>12</v>
      </c>
      <c r="T27" s="2">
        <v>21</v>
      </c>
      <c r="U27" s="2" t="s">
        <v>8</v>
      </c>
      <c r="V27" s="3">
        <v>37</v>
      </c>
      <c r="W27">
        <f t="shared" si="4"/>
        <v>42</v>
      </c>
      <c r="X27">
        <f t="shared" si="5"/>
        <v>48</v>
      </c>
      <c r="Y27">
        <f t="shared" si="6"/>
        <v>47</v>
      </c>
      <c r="Z27">
        <f t="shared" si="7"/>
        <v>43</v>
      </c>
      <c r="AA27">
        <f t="shared" si="8"/>
        <v>58</v>
      </c>
      <c r="AB27">
        <f t="shared" si="9"/>
        <v>238</v>
      </c>
    </row>
    <row r="28" spans="1:28" ht="19.5" customHeight="1">
      <c r="A28" s="44">
        <f>'参加者名簿'!E23</f>
        <v>20</v>
      </c>
      <c r="B28" s="40">
        <f t="shared" si="0"/>
        <v>25</v>
      </c>
      <c r="C28" s="45" t="str">
        <f>'参加者名簿'!F23</f>
        <v>近藤まり子</v>
      </c>
      <c r="D28" s="6">
        <f t="shared" si="1"/>
        <v>0.41015625</v>
      </c>
      <c r="E28" s="6">
        <f t="shared" si="2"/>
        <v>105</v>
      </c>
      <c r="F28" s="6" t="s">
        <v>8</v>
      </c>
      <c r="G28" s="6">
        <f t="shared" si="3"/>
        <v>151</v>
      </c>
      <c r="H28" s="2">
        <v>26</v>
      </c>
      <c r="I28" s="2" t="s">
        <v>8</v>
      </c>
      <c r="J28" s="2">
        <v>20</v>
      </c>
      <c r="K28" s="2">
        <v>11</v>
      </c>
      <c r="L28" s="2" t="s">
        <v>8</v>
      </c>
      <c r="M28" s="2">
        <v>41</v>
      </c>
      <c r="N28" s="2">
        <v>14</v>
      </c>
      <c r="O28" s="2" t="s">
        <v>8</v>
      </c>
      <c r="P28" s="2">
        <v>35</v>
      </c>
      <c r="Q28" s="2">
        <v>31</v>
      </c>
      <c r="R28" s="2" t="s">
        <v>8</v>
      </c>
      <c r="S28" s="2">
        <v>18</v>
      </c>
      <c r="T28" s="2">
        <v>23</v>
      </c>
      <c r="U28" s="2" t="s">
        <v>8</v>
      </c>
      <c r="V28" s="3">
        <v>37</v>
      </c>
      <c r="W28">
        <f t="shared" si="4"/>
        <v>46</v>
      </c>
      <c r="X28">
        <f t="shared" si="5"/>
        <v>52</v>
      </c>
      <c r="Y28">
        <f t="shared" si="6"/>
        <v>49</v>
      </c>
      <c r="Z28">
        <f t="shared" si="7"/>
        <v>49</v>
      </c>
      <c r="AA28">
        <f t="shared" si="8"/>
        <v>60</v>
      </c>
      <c r="AB28">
        <f t="shared" si="9"/>
        <v>256</v>
      </c>
    </row>
    <row r="29" spans="1:28" ht="19.5" customHeight="1">
      <c r="A29" s="44">
        <f>'参加者名簿'!E12</f>
        <v>9</v>
      </c>
      <c r="B29" s="40">
        <f t="shared" si="0"/>
        <v>26</v>
      </c>
      <c r="C29" s="45" t="str">
        <f>'参加者名簿'!F12</f>
        <v>大久保ゆかり</v>
      </c>
      <c r="D29" s="6">
        <f t="shared" si="1"/>
        <v>0.4017467248908297</v>
      </c>
      <c r="E29" s="6">
        <f t="shared" si="2"/>
        <v>92</v>
      </c>
      <c r="F29" s="6" t="s">
        <v>8</v>
      </c>
      <c r="G29" s="6">
        <f t="shared" si="3"/>
        <v>137</v>
      </c>
      <c r="H29" s="2">
        <v>15</v>
      </c>
      <c r="I29" s="2" t="s">
        <v>8</v>
      </c>
      <c r="J29" s="2">
        <v>21</v>
      </c>
      <c r="K29" s="2">
        <v>27</v>
      </c>
      <c r="L29" s="2" t="s">
        <v>8</v>
      </c>
      <c r="M29" s="2">
        <v>16</v>
      </c>
      <c r="N29" s="2">
        <v>9</v>
      </c>
      <c r="O29" s="2" t="s">
        <v>8</v>
      </c>
      <c r="P29" s="2">
        <v>37</v>
      </c>
      <c r="Q29" s="2">
        <v>20</v>
      </c>
      <c r="R29" s="2" t="s">
        <v>8</v>
      </c>
      <c r="S29" s="2">
        <v>26</v>
      </c>
      <c r="T29" s="2">
        <v>21</v>
      </c>
      <c r="U29" s="2" t="s">
        <v>8</v>
      </c>
      <c r="V29" s="3">
        <v>37</v>
      </c>
      <c r="W29">
        <f t="shared" si="4"/>
        <v>36</v>
      </c>
      <c r="X29">
        <f t="shared" si="5"/>
        <v>43</v>
      </c>
      <c r="Y29">
        <f t="shared" si="6"/>
        <v>46</v>
      </c>
      <c r="Z29">
        <f t="shared" si="7"/>
        <v>46</v>
      </c>
      <c r="AA29">
        <f t="shared" si="8"/>
        <v>58</v>
      </c>
      <c r="AB29">
        <f t="shared" si="9"/>
        <v>229</v>
      </c>
    </row>
    <row r="30" spans="1:28" ht="19.5" customHeight="1">
      <c r="A30" s="44">
        <f>'参加者名簿'!E25</f>
        <v>22</v>
      </c>
      <c r="B30" s="40">
        <f t="shared" si="0"/>
        <v>27</v>
      </c>
      <c r="C30" s="45" t="str">
        <f>'参加者名簿'!F25</f>
        <v>浅原蘭子</v>
      </c>
      <c r="D30" s="6">
        <f t="shared" si="1"/>
        <v>0.354978354978355</v>
      </c>
      <c r="E30" s="6">
        <f t="shared" si="2"/>
        <v>82</v>
      </c>
      <c r="F30" s="6" t="s">
        <v>8</v>
      </c>
      <c r="G30" s="6">
        <f t="shared" si="3"/>
        <v>149</v>
      </c>
      <c r="H30" s="2">
        <v>19</v>
      </c>
      <c r="I30" s="2" t="s">
        <v>8</v>
      </c>
      <c r="J30" s="2">
        <v>35</v>
      </c>
      <c r="K30" s="2">
        <v>16</v>
      </c>
      <c r="L30" s="2" t="s">
        <v>8</v>
      </c>
      <c r="M30" s="2">
        <v>24</v>
      </c>
      <c r="N30" s="2">
        <v>7</v>
      </c>
      <c r="O30" s="2" t="s">
        <v>8</v>
      </c>
      <c r="P30" s="2">
        <v>40</v>
      </c>
      <c r="Q30" s="2">
        <v>18</v>
      </c>
      <c r="R30" s="2" t="s">
        <v>8</v>
      </c>
      <c r="S30" s="2">
        <v>27</v>
      </c>
      <c r="T30" s="2">
        <v>22</v>
      </c>
      <c r="U30" s="2" t="s">
        <v>8</v>
      </c>
      <c r="V30" s="3">
        <v>23</v>
      </c>
      <c r="W30">
        <f t="shared" si="4"/>
        <v>54</v>
      </c>
      <c r="X30">
        <f t="shared" si="5"/>
        <v>40</v>
      </c>
      <c r="Y30">
        <f t="shared" si="6"/>
        <v>47</v>
      </c>
      <c r="Z30">
        <f t="shared" si="7"/>
        <v>45</v>
      </c>
      <c r="AA30">
        <f t="shared" si="8"/>
        <v>45</v>
      </c>
      <c r="AB30">
        <f t="shared" si="9"/>
        <v>231</v>
      </c>
    </row>
    <row r="31" spans="1:28" ht="19.5" customHeight="1">
      <c r="A31" s="44">
        <f>'参加者名簿'!E30</f>
        <v>27</v>
      </c>
      <c r="B31" s="40">
        <f t="shared" si="0"/>
        <v>28</v>
      </c>
      <c r="C31" s="45" t="str">
        <f>'参加者名簿'!F30</f>
        <v>境　明廣</v>
      </c>
      <c r="D31" s="6">
        <f t="shared" si="1"/>
        <v>0.34347826086956523</v>
      </c>
      <c r="E31" s="6">
        <f t="shared" si="2"/>
        <v>79</v>
      </c>
      <c r="F31" s="6" t="s">
        <v>8</v>
      </c>
      <c r="G31" s="6">
        <f t="shared" si="3"/>
        <v>151</v>
      </c>
      <c r="H31" s="2">
        <v>21</v>
      </c>
      <c r="I31" s="2" t="s">
        <v>8</v>
      </c>
      <c r="J31" s="2">
        <v>20</v>
      </c>
      <c r="K31" s="2">
        <v>28</v>
      </c>
      <c r="L31" s="2" t="s">
        <v>8</v>
      </c>
      <c r="M31" s="2">
        <v>20</v>
      </c>
      <c r="N31" s="2">
        <v>14</v>
      </c>
      <c r="O31" s="2" t="s">
        <v>8</v>
      </c>
      <c r="P31" s="2">
        <v>35</v>
      </c>
      <c r="Q31" s="2">
        <v>8</v>
      </c>
      <c r="R31" s="2" t="s">
        <v>8</v>
      </c>
      <c r="S31" s="2">
        <v>38</v>
      </c>
      <c r="T31" s="2">
        <v>8</v>
      </c>
      <c r="U31" s="2" t="s">
        <v>8</v>
      </c>
      <c r="V31" s="3">
        <v>38</v>
      </c>
      <c r="W31">
        <f t="shared" si="4"/>
        <v>41</v>
      </c>
      <c r="X31">
        <f t="shared" si="5"/>
        <v>48</v>
      </c>
      <c r="Y31">
        <f t="shared" si="6"/>
        <v>49</v>
      </c>
      <c r="Z31">
        <f t="shared" si="7"/>
        <v>46</v>
      </c>
      <c r="AA31">
        <f t="shared" si="8"/>
        <v>46</v>
      </c>
      <c r="AB31">
        <f t="shared" si="9"/>
        <v>230</v>
      </c>
    </row>
    <row r="32" spans="1:28" ht="19.5" customHeight="1">
      <c r="A32" s="44">
        <f>'参加者名簿'!E20</f>
        <v>17</v>
      </c>
      <c r="B32" s="40">
        <f t="shared" si="0"/>
        <v>29</v>
      </c>
      <c r="C32" s="45" t="str">
        <f>'参加者名簿'!F20</f>
        <v>織田紀子</v>
      </c>
      <c r="D32" s="6">
        <f t="shared" si="1"/>
        <v>0.3319672131147541</v>
      </c>
      <c r="E32" s="6">
        <f t="shared" si="2"/>
        <v>81</v>
      </c>
      <c r="F32" s="6" t="s">
        <v>8</v>
      </c>
      <c r="G32" s="6">
        <f t="shared" si="3"/>
        <v>163</v>
      </c>
      <c r="H32" s="2">
        <v>20</v>
      </c>
      <c r="I32" s="2" t="s">
        <v>8</v>
      </c>
      <c r="J32" s="2">
        <v>26</v>
      </c>
      <c r="K32" s="2">
        <v>16</v>
      </c>
      <c r="L32" s="2" t="s">
        <v>8</v>
      </c>
      <c r="M32" s="2">
        <v>27</v>
      </c>
      <c r="N32" s="2">
        <v>13</v>
      </c>
      <c r="O32" s="2" t="s">
        <v>8</v>
      </c>
      <c r="P32" s="2">
        <v>40</v>
      </c>
      <c r="Q32" s="2">
        <v>8</v>
      </c>
      <c r="R32" s="2" t="s">
        <v>8</v>
      </c>
      <c r="S32" s="2">
        <v>38</v>
      </c>
      <c r="T32" s="2">
        <v>24</v>
      </c>
      <c r="U32" s="2" t="s">
        <v>8</v>
      </c>
      <c r="V32" s="3">
        <v>32</v>
      </c>
      <c r="W32">
        <f t="shared" si="4"/>
        <v>46</v>
      </c>
      <c r="X32">
        <f t="shared" si="5"/>
        <v>43</v>
      </c>
      <c r="Y32">
        <f t="shared" si="6"/>
        <v>53</v>
      </c>
      <c r="Z32">
        <f t="shared" si="7"/>
        <v>46</v>
      </c>
      <c r="AA32">
        <f t="shared" si="8"/>
        <v>56</v>
      </c>
      <c r="AB32">
        <f t="shared" si="9"/>
        <v>244</v>
      </c>
    </row>
    <row r="33" spans="1:28" ht="19.5" customHeight="1" thickBot="1">
      <c r="A33" s="30">
        <f>'参加者名簿'!E17</f>
        <v>14</v>
      </c>
      <c r="B33" s="46">
        <f t="shared" si="0"/>
        <v>30</v>
      </c>
      <c r="C33" s="31" t="str">
        <f>'参加者名簿'!F17</f>
        <v>西本幸枝</v>
      </c>
      <c r="D33" s="4">
        <f t="shared" si="1"/>
        <v>0.3319327731092437</v>
      </c>
      <c r="E33" s="4">
        <f t="shared" si="2"/>
        <v>79</v>
      </c>
      <c r="F33" s="4" t="s">
        <v>8</v>
      </c>
      <c r="G33" s="4">
        <f t="shared" si="3"/>
        <v>159</v>
      </c>
      <c r="H33" s="4">
        <v>18</v>
      </c>
      <c r="I33" s="4" t="s">
        <v>8</v>
      </c>
      <c r="J33" s="4">
        <v>36</v>
      </c>
      <c r="K33" s="4">
        <v>16</v>
      </c>
      <c r="L33" s="4" t="s">
        <v>8</v>
      </c>
      <c r="M33" s="4">
        <v>26</v>
      </c>
      <c r="N33" s="4">
        <v>9</v>
      </c>
      <c r="O33" s="4" t="s">
        <v>8</v>
      </c>
      <c r="P33" s="4">
        <v>37</v>
      </c>
      <c r="Q33" s="4">
        <v>27</v>
      </c>
      <c r="R33" s="4" t="s">
        <v>8</v>
      </c>
      <c r="S33" s="4">
        <v>18</v>
      </c>
      <c r="T33" s="4">
        <v>9</v>
      </c>
      <c r="U33" s="4" t="s">
        <v>8</v>
      </c>
      <c r="V33" s="5">
        <v>42</v>
      </c>
      <c r="W33">
        <f t="shared" si="4"/>
        <v>54</v>
      </c>
      <c r="X33">
        <f t="shared" si="5"/>
        <v>42</v>
      </c>
      <c r="Y33">
        <f t="shared" si="6"/>
        <v>46</v>
      </c>
      <c r="Z33">
        <f t="shared" si="7"/>
        <v>45</v>
      </c>
      <c r="AA33">
        <f t="shared" si="8"/>
        <v>51</v>
      </c>
      <c r="AB33">
        <f t="shared" si="9"/>
        <v>238</v>
      </c>
    </row>
  </sheetData>
  <sheetProtection/>
  <autoFilter ref="A3:D23"/>
  <mergeCells count="6">
    <mergeCell ref="Q3:S3"/>
    <mergeCell ref="T3:V3"/>
    <mergeCell ref="E3:G3"/>
    <mergeCell ref="H3:J3"/>
    <mergeCell ref="K3:M3"/>
    <mergeCell ref="N3:P3"/>
  </mergeCells>
  <printOptions/>
  <pageMargins left="0.4330708661417323" right="0.4330708661417323" top="0.16" bottom="0.15" header="0.13" footer="0.14"/>
  <pageSetup horizontalDpi="300" verticalDpi="300" orientation="landscape" paperSize="9" scale="11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9"/>
  <sheetViews>
    <sheetView workbookViewId="0" topLeftCell="A1">
      <selection activeCell="B7" sqref="B7"/>
    </sheetView>
  </sheetViews>
  <sheetFormatPr defaultColWidth="9.00390625" defaultRowHeight="13.5"/>
  <cols>
    <col min="1" max="2" width="6.75390625" style="0" customWidth="1"/>
    <col min="3" max="3" width="12.625" style="0" customWidth="1"/>
    <col min="5" max="5" width="5.625" style="0" customWidth="1"/>
    <col min="6" max="6" width="2.625" style="0" customWidth="1"/>
    <col min="7" max="8" width="5.625" style="0" customWidth="1"/>
    <col min="9" max="9" width="2.625" style="0" customWidth="1"/>
    <col min="10" max="11" width="5.625" style="0" customWidth="1"/>
    <col min="12" max="12" width="2.625" style="0" customWidth="1"/>
    <col min="13" max="14" width="5.625" style="0" customWidth="1"/>
    <col min="15" max="15" width="2.625" style="0" customWidth="1"/>
    <col min="16" max="17" width="5.625" style="0" customWidth="1"/>
    <col min="18" max="18" width="2.625" style="0" customWidth="1"/>
    <col min="19" max="20" width="5.625" style="0" customWidth="1"/>
    <col min="21" max="21" width="2.625" style="0" customWidth="1"/>
    <col min="22" max="22" width="5.625" style="0" customWidth="1"/>
  </cols>
  <sheetData>
    <row r="1" spans="17:19" ht="13.5">
      <c r="Q1" s="13"/>
      <c r="S1" s="13"/>
    </row>
    <row r="2" spans="3:20" ht="19.5" thickBot="1">
      <c r="C2" s="37" t="s">
        <v>33</v>
      </c>
      <c r="K2" s="38" t="s">
        <v>129</v>
      </c>
      <c r="P2" s="38" t="s">
        <v>39</v>
      </c>
      <c r="S2" s="13"/>
      <c r="T2" s="13"/>
    </row>
    <row r="3" spans="1:22" ht="19.5" customHeight="1" thickBot="1">
      <c r="A3" s="32" t="s">
        <v>26</v>
      </c>
      <c r="B3" s="35" t="s">
        <v>41</v>
      </c>
      <c r="C3" s="33" t="s">
        <v>9</v>
      </c>
      <c r="D3" s="33" t="s">
        <v>0</v>
      </c>
      <c r="E3" s="120" t="s">
        <v>1</v>
      </c>
      <c r="F3" s="121"/>
      <c r="G3" s="122"/>
      <c r="H3" s="115" t="s">
        <v>2</v>
      </c>
      <c r="I3" s="116"/>
      <c r="J3" s="117"/>
      <c r="K3" s="115" t="s">
        <v>3</v>
      </c>
      <c r="L3" s="116"/>
      <c r="M3" s="117"/>
      <c r="N3" s="115" t="s">
        <v>4</v>
      </c>
      <c r="O3" s="116"/>
      <c r="P3" s="117"/>
      <c r="Q3" s="115" t="s">
        <v>5</v>
      </c>
      <c r="R3" s="116"/>
      <c r="S3" s="117"/>
      <c r="T3" s="115" t="s">
        <v>6</v>
      </c>
      <c r="U3" s="118"/>
      <c r="V3" s="119"/>
    </row>
    <row r="4" spans="1:22" ht="19.5" customHeight="1" thickTop="1">
      <c r="A4" s="28">
        <f>'参加者名簿'!I4</f>
        <v>1</v>
      </c>
      <c r="B4" s="40" t="e">
        <f>RANK($D$4:$D$7,$D$4:$D$7,0)</f>
        <v>#DIV/0!</v>
      </c>
      <c r="C4" s="29" t="str">
        <f>'参加者名簿'!J4</f>
        <v>小野千秋</v>
      </c>
      <c r="D4" s="26" t="e">
        <f>E4/G4</f>
        <v>#DIV/0!</v>
      </c>
      <c r="E4" s="6">
        <f>H4+K4+N4+Q4</f>
        <v>0</v>
      </c>
      <c r="F4" s="6" t="s">
        <v>8</v>
      </c>
      <c r="G4" s="6">
        <f>J4+M4+P4+S4</f>
        <v>0</v>
      </c>
      <c r="H4" s="6"/>
      <c r="I4" s="6" t="s">
        <v>8</v>
      </c>
      <c r="J4" s="6"/>
      <c r="K4" s="6"/>
      <c r="L4" s="6" t="s">
        <v>8</v>
      </c>
      <c r="M4" s="6"/>
      <c r="N4" s="6"/>
      <c r="O4" s="6" t="s">
        <v>8</v>
      </c>
      <c r="P4" s="8"/>
      <c r="Q4" s="6"/>
      <c r="R4" s="6" t="s">
        <v>8</v>
      </c>
      <c r="S4" s="6"/>
      <c r="T4" s="8"/>
      <c r="U4" s="6" t="s">
        <v>8</v>
      </c>
      <c r="V4" s="7"/>
    </row>
    <row r="5" spans="1:22" ht="19.5" customHeight="1">
      <c r="A5" s="28">
        <f>'参加者名簿'!I5</f>
        <v>2</v>
      </c>
      <c r="B5" s="40" t="e">
        <f>RANK($D$4:$D$7,$D$4:$D$7,0)</f>
        <v>#DIV/0!</v>
      </c>
      <c r="C5" s="29" t="str">
        <f>'参加者名簿'!J5</f>
        <v>荻島和恵</v>
      </c>
      <c r="D5" s="26" t="e">
        <f>E5/G5</f>
        <v>#DIV/0!</v>
      </c>
      <c r="E5" s="6">
        <f>H5+K5+N5+Q5</f>
        <v>0</v>
      </c>
      <c r="F5" s="6" t="s">
        <v>8</v>
      </c>
      <c r="G5" s="6">
        <f>J5+M5+P5+S5</f>
        <v>0</v>
      </c>
      <c r="H5" s="2"/>
      <c r="I5" s="6" t="s">
        <v>8</v>
      </c>
      <c r="J5" s="2"/>
      <c r="K5" s="2"/>
      <c r="L5" s="6" t="s">
        <v>8</v>
      </c>
      <c r="M5" s="2"/>
      <c r="N5" s="2"/>
      <c r="O5" s="6" t="s">
        <v>8</v>
      </c>
      <c r="P5" s="9"/>
      <c r="Q5" s="2"/>
      <c r="R5" s="6" t="s">
        <v>8</v>
      </c>
      <c r="S5" s="2"/>
      <c r="T5" s="9"/>
      <c r="U5" s="6" t="s">
        <v>8</v>
      </c>
      <c r="V5" s="3"/>
    </row>
    <row r="6" spans="1:22" ht="19.5" customHeight="1">
      <c r="A6" s="28">
        <f>'参加者名簿'!I6</f>
        <v>3</v>
      </c>
      <c r="B6" s="40" t="e">
        <f>RANK($D$4:$D$7,$D$4:$D$7,0)</f>
        <v>#DIV/0!</v>
      </c>
      <c r="C6" s="29" t="str">
        <f>'参加者名簿'!J6</f>
        <v>藤本洋子</v>
      </c>
      <c r="D6" s="26" t="e">
        <f>E6/G6</f>
        <v>#DIV/0!</v>
      </c>
      <c r="E6" s="6">
        <f>H6+K6+N6+Q6</f>
        <v>0</v>
      </c>
      <c r="F6" s="6" t="s">
        <v>8</v>
      </c>
      <c r="G6" s="6">
        <f>J6+M6+P6+S6</f>
        <v>0</v>
      </c>
      <c r="H6" s="2"/>
      <c r="I6" s="6" t="s">
        <v>8</v>
      </c>
      <c r="J6" s="2"/>
      <c r="K6" s="2"/>
      <c r="L6" s="6" t="s">
        <v>8</v>
      </c>
      <c r="M6" s="2"/>
      <c r="N6" s="2"/>
      <c r="O6" s="6" t="s">
        <v>8</v>
      </c>
      <c r="P6" s="9"/>
      <c r="Q6" s="2"/>
      <c r="R6" s="6" t="s">
        <v>8</v>
      </c>
      <c r="S6" s="2"/>
      <c r="T6" s="9"/>
      <c r="U6" s="6" t="s">
        <v>8</v>
      </c>
      <c r="V6" s="3"/>
    </row>
    <row r="7" spans="1:22" ht="19.5" customHeight="1" thickBot="1">
      <c r="A7" s="30">
        <f>'参加者名簿'!I7</f>
        <v>4</v>
      </c>
      <c r="B7" s="46" t="e">
        <f>RANK($D$4:$D$7,$D$4:$D$7,0)</f>
        <v>#DIV/0!</v>
      </c>
      <c r="C7" s="31" t="str">
        <f>'参加者名簿'!J7</f>
        <v>田辺和代</v>
      </c>
      <c r="D7" s="27" t="e">
        <f>E7/G7</f>
        <v>#DIV/0!</v>
      </c>
      <c r="E7" s="4">
        <f>H7+K7+N7+Q7</f>
        <v>0</v>
      </c>
      <c r="F7" s="4" t="s">
        <v>8</v>
      </c>
      <c r="G7" s="4">
        <f>J7+M7+P7+S7</f>
        <v>0</v>
      </c>
      <c r="H7" s="4"/>
      <c r="I7" s="4" t="s">
        <v>8</v>
      </c>
      <c r="J7" s="4"/>
      <c r="K7" s="4"/>
      <c r="L7" s="4" t="s">
        <v>8</v>
      </c>
      <c r="M7" s="4"/>
      <c r="N7" s="4"/>
      <c r="O7" s="4" t="s">
        <v>8</v>
      </c>
      <c r="P7" s="10"/>
      <c r="Q7" s="4"/>
      <c r="R7" s="4" t="s">
        <v>8</v>
      </c>
      <c r="S7" s="4"/>
      <c r="T7" s="10"/>
      <c r="U7" s="4" t="s">
        <v>8</v>
      </c>
      <c r="V7" s="5"/>
    </row>
    <row r="9" ht="13.5">
      <c r="H9" t="s">
        <v>126</v>
      </c>
    </row>
  </sheetData>
  <sheetProtection/>
  <autoFilter ref="A3:D7"/>
  <mergeCells count="6">
    <mergeCell ref="Q3:S3"/>
    <mergeCell ref="T3:V3"/>
    <mergeCell ref="E3:G3"/>
    <mergeCell ref="H3:J3"/>
    <mergeCell ref="K3:M3"/>
    <mergeCell ref="N3:P3"/>
  </mergeCells>
  <printOptions/>
  <pageMargins left="0.45" right="0.45" top="0.64" bottom="0.38" header="0.512" footer="0.24"/>
  <pageSetup horizontalDpi="300" verticalDpi="3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42"/>
  <sheetViews>
    <sheetView workbookViewId="0" topLeftCell="M1">
      <selection activeCell="S39" sqref="S39"/>
    </sheetView>
  </sheetViews>
  <sheetFormatPr defaultColWidth="9.00390625" defaultRowHeight="13.5"/>
  <cols>
    <col min="3" max="3" width="3.125" style="0" customWidth="1"/>
    <col min="5" max="5" width="3.625" style="0" customWidth="1"/>
    <col min="6" max="6" width="3.125" style="0" customWidth="1"/>
    <col min="8" max="8" width="3.125" style="0" customWidth="1"/>
    <col min="10" max="10" width="3.625" style="16" customWidth="1"/>
    <col min="11" max="11" width="3.125" style="16" customWidth="1"/>
    <col min="13" max="13" width="3.125" style="0" customWidth="1"/>
    <col min="15" max="15" width="3.625" style="18" customWidth="1"/>
    <col min="16" max="16" width="3.125" style="18" customWidth="1"/>
    <col min="18" max="18" width="3.125" style="0" customWidth="1"/>
    <col min="20" max="20" width="3.625" style="18" customWidth="1"/>
    <col min="21" max="21" width="3.125" style="18" customWidth="1"/>
    <col min="23" max="23" width="3.125" style="0" customWidth="1"/>
    <col min="25" max="25" width="3.625" style="18" customWidth="1"/>
    <col min="26" max="26" width="3.125" style="18" customWidth="1"/>
    <col min="28" max="28" width="3.125" style="0" customWidth="1"/>
    <col min="30" max="30" width="3.625" style="18" customWidth="1"/>
    <col min="31" max="31" width="3.125" style="18" customWidth="1"/>
  </cols>
  <sheetData>
    <row r="1" spans="2:32" ht="30" customHeight="1" thickBot="1">
      <c r="B1" s="36" t="s">
        <v>11</v>
      </c>
      <c r="C1" s="1"/>
      <c r="D1" s="1"/>
      <c r="E1" s="1"/>
      <c r="F1" s="1"/>
      <c r="G1" s="1"/>
      <c r="H1" s="1"/>
      <c r="I1" s="1"/>
      <c r="J1" s="17"/>
      <c r="K1" s="17"/>
      <c r="L1" s="1"/>
      <c r="M1" s="1"/>
      <c r="N1" s="1"/>
      <c r="O1" s="15"/>
      <c r="P1" s="15"/>
      <c r="Q1" s="1"/>
      <c r="R1" s="1"/>
      <c r="S1" s="1"/>
      <c r="T1" s="15"/>
      <c r="U1" s="15"/>
      <c r="V1" s="1"/>
      <c r="W1" s="1"/>
      <c r="X1" s="1"/>
      <c r="Y1" s="15"/>
      <c r="Z1" s="15"/>
      <c r="AA1" s="1"/>
      <c r="AB1" s="1" t="s">
        <v>38</v>
      </c>
      <c r="AC1" s="1"/>
      <c r="AD1" s="15"/>
      <c r="AE1" s="15"/>
      <c r="AF1" s="34"/>
    </row>
    <row r="2" spans="1:32" ht="30" customHeight="1" thickBot="1">
      <c r="A2" s="14" t="s">
        <v>19</v>
      </c>
      <c r="B2" s="11" t="s">
        <v>18</v>
      </c>
      <c r="C2" s="123" t="s">
        <v>12</v>
      </c>
      <c r="D2" s="124"/>
      <c r="E2" s="124"/>
      <c r="F2" s="124"/>
      <c r="G2" s="125"/>
      <c r="H2" s="123" t="s">
        <v>13</v>
      </c>
      <c r="I2" s="124"/>
      <c r="J2" s="124"/>
      <c r="K2" s="124"/>
      <c r="L2" s="125"/>
      <c r="M2" s="123" t="s">
        <v>14</v>
      </c>
      <c r="N2" s="124"/>
      <c r="O2" s="124"/>
      <c r="P2" s="124"/>
      <c r="Q2" s="126"/>
      <c r="R2" s="124" t="s">
        <v>15</v>
      </c>
      <c r="S2" s="124"/>
      <c r="T2" s="124"/>
      <c r="U2" s="124"/>
      <c r="V2" s="125"/>
      <c r="W2" s="123" t="s">
        <v>16</v>
      </c>
      <c r="X2" s="124"/>
      <c r="Y2" s="124"/>
      <c r="Z2" s="124"/>
      <c r="AA2" s="125"/>
      <c r="AB2" s="123" t="s">
        <v>17</v>
      </c>
      <c r="AC2" s="124"/>
      <c r="AD2" s="124"/>
      <c r="AE2" s="124"/>
      <c r="AF2" s="126"/>
    </row>
    <row r="3" spans="1:32" ht="30" customHeight="1" thickTop="1">
      <c r="A3" s="127" t="s">
        <v>2</v>
      </c>
      <c r="B3" s="129" t="s">
        <v>52</v>
      </c>
      <c r="C3" s="69">
        <v>1</v>
      </c>
      <c r="D3" s="66" t="str">
        <f>'参加者名簿'!$B$4</f>
        <v>太田久美子</v>
      </c>
      <c r="E3" s="70" t="s">
        <v>20</v>
      </c>
      <c r="F3" s="71">
        <v>3</v>
      </c>
      <c r="G3" s="66" t="str">
        <f>'参加者名簿'!$B$6</f>
        <v>芦田幸子</v>
      </c>
      <c r="H3" s="72">
        <v>5</v>
      </c>
      <c r="I3" s="66" t="str">
        <f>'参加者名簿'!$B$8</f>
        <v>森　雅子</v>
      </c>
      <c r="J3" s="70" t="s">
        <v>20</v>
      </c>
      <c r="K3" s="71">
        <v>7</v>
      </c>
      <c r="L3" s="66" t="str">
        <f>'参加者名簿'!$B$10</f>
        <v>中村妃佐子</v>
      </c>
      <c r="M3" s="72">
        <v>9</v>
      </c>
      <c r="N3" s="66" t="str">
        <f>'参加者名簿'!$B$12</f>
        <v>王　和美</v>
      </c>
      <c r="O3" s="70" t="s">
        <v>20</v>
      </c>
      <c r="P3" s="71">
        <v>11</v>
      </c>
      <c r="Q3" s="96" t="str">
        <f>'参加者名簿'!$B$14</f>
        <v>佐野一子</v>
      </c>
      <c r="R3" s="71">
        <v>1</v>
      </c>
      <c r="S3" s="71" t="str">
        <f>'参加者名簿'!$F$4</f>
        <v>廣岡眞紀子</v>
      </c>
      <c r="T3" s="70" t="s">
        <v>21</v>
      </c>
      <c r="U3" s="71">
        <v>3</v>
      </c>
      <c r="V3" s="71" t="str">
        <f>'参加者名簿'!$F$6</f>
        <v>深津凡子</v>
      </c>
      <c r="W3" s="72">
        <v>5</v>
      </c>
      <c r="X3" s="71" t="str">
        <f>'参加者名簿'!$F$8</f>
        <v>西村治美</v>
      </c>
      <c r="Y3" s="70" t="s">
        <v>21</v>
      </c>
      <c r="Z3" s="71">
        <v>7</v>
      </c>
      <c r="AA3" s="71" t="str">
        <f>'参加者名簿'!$F$10</f>
        <v>栗原早智子</v>
      </c>
      <c r="AB3" s="72">
        <v>9</v>
      </c>
      <c r="AC3" s="71" t="str">
        <f>'参加者名簿'!$F$12</f>
        <v>大久保ゆかり</v>
      </c>
      <c r="AD3" s="70" t="s">
        <v>42</v>
      </c>
      <c r="AE3" s="71">
        <v>11</v>
      </c>
      <c r="AF3" s="73" t="str">
        <f>'参加者名簿'!$F$14</f>
        <v>松野啓子</v>
      </c>
    </row>
    <row r="4" spans="1:32" ht="30" customHeight="1">
      <c r="A4" s="128"/>
      <c r="B4" s="130"/>
      <c r="C4" s="74"/>
      <c r="D4" s="75">
        <v>32</v>
      </c>
      <c r="E4" s="76" t="s">
        <v>22</v>
      </c>
      <c r="F4" s="75"/>
      <c r="G4" s="77">
        <v>26</v>
      </c>
      <c r="H4" s="74"/>
      <c r="I4" s="75">
        <v>22</v>
      </c>
      <c r="J4" s="76" t="s">
        <v>22</v>
      </c>
      <c r="K4" s="75"/>
      <c r="L4" s="77">
        <v>33</v>
      </c>
      <c r="M4" s="74"/>
      <c r="N4" s="75">
        <v>28</v>
      </c>
      <c r="O4" s="76" t="s">
        <v>22</v>
      </c>
      <c r="P4" s="75"/>
      <c r="Q4" s="78">
        <v>29</v>
      </c>
      <c r="R4" s="75"/>
      <c r="S4" s="91">
        <v>25</v>
      </c>
      <c r="T4" s="92" t="s">
        <v>22</v>
      </c>
      <c r="U4" s="91"/>
      <c r="V4" s="93">
        <v>23</v>
      </c>
      <c r="W4" s="94"/>
      <c r="X4" s="91">
        <v>26</v>
      </c>
      <c r="Y4" s="92" t="s">
        <v>22</v>
      </c>
      <c r="Z4" s="91"/>
      <c r="AA4" s="93">
        <v>17</v>
      </c>
      <c r="AB4" s="94"/>
      <c r="AC4" s="91">
        <v>15</v>
      </c>
      <c r="AD4" s="92" t="s">
        <v>22</v>
      </c>
      <c r="AE4" s="91"/>
      <c r="AF4" s="99">
        <v>21</v>
      </c>
    </row>
    <row r="5" spans="1:32" ht="30" customHeight="1">
      <c r="A5" s="128"/>
      <c r="B5" s="130"/>
      <c r="C5" s="56">
        <v>2</v>
      </c>
      <c r="D5" s="68" t="str">
        <f>'参加者名簿'!$B$5</f>
        <v>武田紀美子</v>
      </c>
      <c r="E5" s="79"/>
      <c r="F5" s="80">
        <v>4</v>
      </c>
      <c r="G5" s="68" t="str">
        <f>'参加者名簿'!$B$7</f>
        <v>五反田明美</v>
      </c>
      <c r="H5" s="81">
        <v>6</v>
      </c>
      <c r="I5" s="68" t="str">
        <f>'参加者名簿'!$B$9</f>
        <v>梶ヶ谷恵理子</v>
      </c>
      <c r="J5" s="79"/>
      <c r="K5" s="80">
        <v>8</v>
      </c>
      <c r="L5" s="68" t="str">
        <f>'参加者名簿'!$B$11</f>
        <v>津田祐子</v>
      </c>
      <c r="M5" s="81">
        <v>10</v>
      </c>
      <c r="N5" s="68" t="str">
        <f>'参加者名簿'!$B$13</f>
        <v>山岡智江子</v>
      </c>
      <c r="O5" s="79"/>
      <c r="P5" s="80">
        <v>12</v>
      </c>
      <c r="Q5" s="97" t="str">
        <f>'参加者名簿'!$B$15</f>
        <v>山下美江</v>
      </c>
      <c r="R5" s="61">
        <v>2</v>
      </c>
      <c r="S5" s="80" t="str">
        <f>'参加者名簿'!$F$5</f>
        <v>荒井恵子</v>
      </c>
      <c r="T5" s="79"/>
      <c r="U5" s="80">
        <v>4</v>
      </c>
      <c r="V5" s="80" t="str">
        <f>'参加者名簿'!$F$7</f>
        <v>田中公代</v>
      </c>
      <c r="W5" s="81">
        <v>6</v>
      </c>
      <c r="X5" s="80" t="str">
        <f>'参加者名簿'!$F$9</f>
        <v>岩谷昭子</v>
      </c>
      <c r="Y5" s="79"/>
      <c r="Z5" s="80">
        <v>8</v>
      </c>
      <c r="AA5" s="80" t="str">
        <f>'参加者名簿'!$F$11</f>
        <v>小野聡子</v>
      </c>
      <c r="AB5" s="81">
        <v>10</v>
      </c>
      <c r="AC5" s="80" t="str">
        <f>'参加者名簿'!$F$13</f>
        <v>藤田礼子</v>
      </c>
      <c r="AD5" s="79"/>
      <c r="AE5" s="80">
        <v>12</v>
      </c>
      <c r="AF5" s="109" t="str">
        <f>'参加者名簿'!$F$15</f>
        <v>手原純子</v>
      </c>
    </row>
    <row r="6" spans="1:32" ht="30" customHeight="1">
      <c r="A6" s="131" t="s">
        <v>3</v>
      </c>
      <c r="B6" s="133" t="s">
        <v>51</v>
      </c>
      <c r="C6" s="55">
        <v>1</v>
      </c>
      <c r="D6" s="67" t="str">
        <f>'参加者名簿'!$B$4</f>
        <v>太田久美子</v>
      </c>
      <c r="E6" s="85" t="s">
        <v>20</v>
      </c>
      <c r="F6" s="86">
        <v>14</v>
      </c>
      <c r="G6" s="67" t="str">
        <f>'参加者名簿'!$B$17</f>
        <v>桑原朝江</v>
      </c>
      <c r="H6" s="87">
        <v>3</v>
      </c>
      <c r="I6" s="67" t="str">
        <f>'参加者名簿'!$B$6</f>
        <v>芦田幸子</v>
      </c>
      <c r="J6" s="85" t="s">
        <v>20</v>
      </c>
      <c r="K6" s="86">
        <v>17</v>
      </c>
      <c r="L6" s="67" t="str">
        <f>'参加者名簿'!$B$20</f>
        <v>榎本貴子</v>
      </c>
      <c r="M6" s="87">
        <v>2</v>
      </c>
      <c r="N6" s="67" t="str">
        <f>'参加者名簿'!$B$5</f>
        <v>武田紀美子</v>
      </c>
      <c r="O6" s="85" t="s">
        <v>20</v>
      </c>
      <c r="P6" s="86">
        <v>20</v>
      </c>
      <c r="Q6" s="98" t="str">
        <f>'参加者名簿'!$B$23</f>
        <v>金城あゆみ</v>
      </c>
      <c r="R6" s="60">
        <v>13</v>
      </c>
      <c r="S6" s="86" t="str">
        <f>'参加者名簿'!$F$16</f>
        <v>斉藤由美</v>
      </c>
      <c r="T6" s="85" t="s">
        <v>21</v>
      </c>
      <c r="U6" s="86">
        <v>15</v>
      </c>
      <c r="V6" s="86" t="str">
        <f>'参加者名簿'!$F$18</f>
        <v>井上裕美</v>
      </c>
      <c r="W6" s="87">
        <v>17</v>
      </c>
      <c r="X6" s="86" t="str">
        <f>'参加者名簿'!$F$20</f>
        <v>織田紀子</v>
      </c>
      <c r="Y6" s="85" t="s">
        <v>21</v>
      </c>
      <c r="Z6" s="86">
        <v>19</v>
      </c>
      <c r="AA6" s="86" t="str">
        <f>'参加者名簿'!$F$22</f>
        <v>福住尚美</v>
      </c>
      <c r="AB6" s="87">
        <v>21</v>
      </c>
      <c r="AC6" s="86" t="str">
        <f>'参加者名簿'!$F$24</f>
        <v>田坂純子</v>
      </c>
      <c r="AD6" s="85" t="s">
        <v>43</v>
      </c>
      <c r="AE6" s="86">
        <v>23</v>
      </c>
      <c r="AF6" s="95" t="str">
        <f>'参加者名簿'!$F$26</f>
        <v>鈴木一夫</v>
      </c>
    </row>
    <row r="7" spans="1:32" ht="30" customHeight="1">
      <c r="A7" s="128"/>
      <c r="B7" s="130"/>
      <c r="C7" s="74"/>
      <c r="D7" s="91">
        <v>27</v>
      </c>
      <c r="E7" s="92" t="s">
        <v>22</v>
      </c>
      <c r="F7" s="91"/>
      <c r="G7" s="93">
        <v>24</v>
      </c>
      <c r="H7" s="94"/>
      <c r="I7" s="91">
        <v>23</v>
      </c>
      <c r="J7" s="92" t="s">
        <v>22</v>
      </c>
      <c r="K7" s="91"/>
      <c r="L7" s="93">
        <v>21</v>
      </c>
      <c r="M7" s="94"/>
      <c r="N7" s="91">
        <v>26</v>
      </c>
      <c r="O7" s="92" t="s">
        <v>22</v>
      </c>
      <c r="P7" s="91"/>
      <c r="Q7" s="99">
        <v>18</v>
      </c>
      <c r="R7" s="75"/>
      <c r="S7" s="91">
        <v>18</v>
      </c>
      <c r="T7" s="92" t="s">
        <v>22</v>
      </c>
      <c r="U7" s="91"/>
      <c r="V7" s="93">
        <v>36</v>
      </c>
      <c r="W7" s="94"/>
      <c r="X7" s="91">
        <v>20</v>
      </c>
      <c r="Y7" s="92" t="s">
        <v>22</v>
      </c>
      <c r="Z7" s="91"/>
      <c r="AA7" s="93">
        <v>26</v>
      </c>
      <c r="AB7" s="94"/>
      <c r="AC7" s="91">
        <v>19</v>
      </c>
      <c r="AD7" s="92" t="s">
        <v>22</v>
      </c>
      <c r="AE7" s="91"/>
      <c r="AF7" s="99">
        <v>35</v>
      </c>
    </row>
    <row r="8" spans="1:32" ht="30" customHeight="1">
      <c r="A8" s="132"/>
      <c r="B8" s="134"/>
      <c r="C8" s="56">
        <v>13</v>
      </c>
      <c r="D8" s="68" t="str">
        <f>'参加者名簿'!$B$16</f>
        <v>志賀和子</v>
      </c>
      <c r="E8" s="79"/>
      <c r="F8" s="80">
        <v>15</v>
      </c>
      <c r="G8" s="68" t="str">
        <f>'参加者名簿'!$B$18</f>
        <v>半沢和美</v>
      </c>
      <c r="H8" s="81">
        <v>16</v>
      </c>
      <c r="I8" s="68" t="str">
        <f>'参加者名簿'!$B$19</f>
        <v>大川由美</v>
      </c>
      <c r="J8" s="79"/>
      <c r="K8" s="80">
        <v>18</v>
      </c>
      <c r="L8" s="68" t="str">
        <f>'参加者名簿'!$B$21</f>
        <v>坂本由佳子</v>
      </c>
      <c r="M8" s="81">
        <v>19</v>
      </c>
      <c r="N8" s="68" t="str">
        <f>'参加者名簿'!$B$22</f>
        <v>藤本奈巳</v>
      </c>
      <c r="O8" s="79"/>
      <c r="P8" s="80">
        <v>4</v>
      </c>
      <c r="Q8" s="97" t="str">
        <f>'参加者名簿'!$B$7</f>
        <v>五反田明美</v>
      </c>
      <c r="R8" s="61">
        <v>14</v>
      </c>
      <c r="S8" s="80" t="str">
        <f>'参加者名簿'!$F$17</f>
        <v>西本幸枝</v>
      </c>
      <c r="T8" s="79"/>
      <c r="U8" s="80">
        <v>16</v>
      </c>
      <c r="V8" s="80" t="str">
        <f>'参加者名簿'!$F$19</f>
        <v>望月優子</v>
      </c>
      <c r="W8" s="81">
        <v>18</v>
      </c>
      <c r="X8" s="80" t="str">
        <f>'参加者名簿'!$F$21</f>
        <v>三尋木千浩</v>
      </c>
      <c r="Y8" s="79"/>
      <c r="Z8" s="80">
        <v>20</v>
      </c>
      <c r="AA8" s="80" t="str">
        <f>'参加者名簿'!$F$23</f>
        <v>近藤まり子</v>
      </c>
      <c r="AB8" s="81">
        <v>22</v>
      </c>
      <c r="AC8" s="80" t="str">
        <f>'参加者名簿'!$F$25</f>
        <v>浅原蘭子</v>
      </c>
      <c r="AD8" s="79"/>
      <c r="AE8" s="80">
        <v>24</v>
      </c>
      <c r="AF8" s="109" t="str">
        <f>'参加者名簿'!$F$27</f>
        <v>筒井　昇</v>
      </c>
    </row>
    <row r="9" spans="1:32" ht="30" customHeight="1">
      <c r="A9" s="131" t="s">
        <v>4</v>
      </c>
      <c r="B9" s="133" t="s">
        <v>53</v>
      </c>
      <c r="C9" s="55">
        <v>5</v>
      </c>
      <c r="D9" s="67" t="str">
        <f>'参加者名簿'!$B$8</f>
        <v>森　雅子</v>
      </c>
      <c r="E9" s="85" t="s">
        <v>20</v>
      </c>
      <c r="F9" s="86">
        <v>13</v>
      </c>
      <c r="G9" s="67" t="str">
        <f>'参加者名簿'!$B$16</f>
        <v>志賀和子</v>
      </c>
      <c r="H9" s="87">
        <v>7</v>
      </c>
      <c r="I9" s="67" t="str">
        <f>'参加者名簿'!$B$10</f>
        <v>中村妃佐子</v>
      </c>
      <c r="J9" s="85" t="s">
        <v>20</v>
      </c>
      <c r="K9" s="86">
        <v>14</v>
      </c>
      <c r="L9" s="67" t="str">
        <f>'参加者名簿'!$B$17</f>
        <v>桑原朝江</v>
      </c>
      <c r="M9" s="87">
        <v>11</v>
      </c>
      <c r="N9" s="67" t="str">
        <f>'参加者名簿'!$B$14</f>
        <v>佐野一子</v>
      </c>
      <c r="O9" s="85" t="s">
        <v>20</v>
      </c>
      <c r="P9" s="86">
        <v>15</v>
      </c>
      <c r="Q9" s="98" t="str">
        <f>'参加者名簿'!$B$18</f>
        <v>半沢和美</v>
      </c>
      <c r="R9" s="60">
        <v>1</v>
      </c>
      <c r="S9" s="86" t="str">
        <f>'参加者名簿'!$F$4</f>
        <v>廣岡眞紀子</v>
      </c>
      <c r="T9" s="85" t="s">
        <v>21</v>
      </c>
      <c r="U9" s="86">
        <v>25</v>
      </c>
      <c r="V9" s="86" t="str">
        <f>'参加者名簿'!$F$28</f>
        <v>穂坂喜勝</v>
      </c>
      <c r="W9" s="87">
        <v>3</v>
      </c>
      <c r="X9" s="86" t="str">
        <f>'参加者名簿'!$F$6</f>
        <v>深津凡子</v>
      </c>
      <c r="Y9" s="85" t="s">
        <v>21</v>
      </c>
      <c r="Z9" s="86">
        <v>27</v>
      </c>
      <c r="AA9" s="86" t="str">
        <f>'参加者名簿'!$F$30</f>
        <v>境　明廣</v>
      </c>
      <c r="AB9" s="87">
        <v>2</v>
      </c>
      <c r="AC9" s="86" t="str">
        <f>'参加者名簿'!$F$5</f>
        <v>荒井恵子</v>
      </c>
      <c r="AD9" s="85" t="s">
        <v>42</v>
      </c>
      <c r="AE9" s="86">
        <v>30</v>
      </c>
      <c r="AF9" s="95" t="str">
        <f>'参加者名簿'!$F$33</f>
        <v>大橋新太郎</v>
      </c>
    </row>
    <row r="10" spans="1:32" ht="30" customHeight="1">
      <c r="A10" s="128"/>
      <c r="B10" s="130"/>
      <c r="C10" s="74"/>
      <c r="D10" s="91">
        <v>25</v>
      </c>
      <c r="E10" s="92" t="s">
        <v>22</v>
      </c>
      <c r="F10" s="91"/>
      <c r="G10" s="93">
        <v>17</v>
      </c>
      <c r="H10" s="94"/>
      <c r="I10" s="91">
        <v>28</v>
      </c>
      <c r="J10" s="92" t="s">
        <v>22</v>
      </c>
      <c r="K10" s="91"/>
      <c r="L10" s="93">
        <v>17</v>
      </c>
      <c r="M10" s="94"/>
      <c r="N10" s="91">
        <v>20</v>
      </c>
      <c r="O10" s="92" t="s">
        <v>22</v>
      </c>
      <c r="P10" s="91"/>
      <c r="Q10" s="99">
        <v>23</v>
      </c>
      <c r="R10" s="75"/>
      <c r="S10" s="91">
        <v>27</v>
      </c>
      <c r="T10" s="92" t="s">
        <v>22</v>
      </c>
      <c r="U10" s="91"/>
      <c r="V10" s="93">
        <v>15</v>
      </c>
      <c r="W10" s="94"/>
      <c r="X10" s="91">
        <v>20</v>
      </c>
      <c r="Y10" s="92" t="s">
        <v>22</v>
      </c>
      <c r="Z10" s="91"/>
      <c r="AA10" s="93">
        <v>21</v>
      </c>
      <c r="AB10" s="94"/>
      <c r="AC10" s="91">
        <v>26</v>
      </c>
      <c r="AD10" s="92" t="s">
        <v>22</v>
      </c>
      <c r="AE10" s="91"/>
      <c r="AF10" s="99">
        <v>21</v>
      </c>
    </row>
    <row r="11" spans="1:32" ht="30" customHeight="1">
      <c r="A11" s="128"/>
      <c r="B11" s="130"/>
      <c r="C11" s="87">
        <v>9</v>
      </c>
      <c r="D11" s="68" t="str">
        <f>'参加者名簿'!$B$12</f>
        <v>王　和美</v>
      </c>
      <c r="E11" s="79"/>
      <c r="F11" s="80">
        <v>16</v>
      </c>
      <c r="G11" s="68" t="str">
        <f>'参加者名簿'!$B$19</f>
        <v>大川由美</v>
      </c>
      <c r="H11" s="81">
        <v>10</v>
      </c>
      <c r="I11" s="68" t="str">
        <f>'参加者名簿'!$B$13</f>
        <v>山岡智江子</v>
      </c>
      <c r="J11" s="79"/>
      <c r="K11" s="80">
        <v>6</v>
      </c>
      <c r="L11" s="68" t="str">
        <f>'参加者名簿'!$B$9</f>
        <v>梶ヶ谷恵理子</v>
      </c>
      <c r="M11" s="81">
        <v>8</v>
      </c>
      <c r="N11" s="68" t="str">
        <f>'参加者名簿'!$B$11</f>
        <v>津田祐子</v>
      </c>
      <c r="O11" s="79"/>
      <c r="P11" s="80">
        <v>12</v>
      </c>
      <c r="Q11" s="97" t="str">
        <f>'参加者名簿'!$B$15</f>
        <v>山下美江</v>
      </c>
      <c r="R11" s="86">
        <v>5</v>
      </c>
      <c r="S11" s="80" t="str">
        <f>'参加者名簿'!$F$8</f>
        <v>西村治美</v>
      </c>
      <c r="T11" s="79"/>
      <c r="U11" s="80">
        <v>26</v>
      </c>
      <c r="V11" s="80" t="str">
        <f>'参加者名簿'!$F$29</f>
        <v>相川武久</v>
      </c>
      <c r="W11" s="81">
        <v>6</v>
      </c>
      <c r="X11" s="80" t="str">
        <f>'参加者名簿'!$F$9</f>
        <v>岩谷昭子</v>
      </c>
      <c r="Y11" s="79"/>
      <c r="Z11" s="80">
        <v>28</v>
      </c>
      <c r="AA11" s="80" t="str">
        <f>'参加者名簿'!$F$31</f>
        <v>加藤康二</v>
      </c>
      <c r="AB11" s="81">
        <v>29</v>
      </c>
      <c r="AC11" s="80" t="str">
        <f>'参加者名簿'!$F$32</f>
        <v>中川　護</v>
      </c>
      <c r="AD11" s="79"/>
      <c r="AE11" s="80">
        <v>4</v>
      </c>
      <c r="AF11" s="109" t="str">
        <f>'参加者名簿'!$F$7</f>
        <v>田中公代</v>
      </c>
    </row>
    <row r="12" spans="1:32" ht="30" customHeight="1">
      <c r="A12" s="131" t="s">
        <v>5</v>
      </c>
      <c r="B12" s="133" t="s">
        <v>54</v>
      </c>
      <c r="C12" s="55">
        <v>2</v>
      </c>
      <c r="D12" s="67" t="str">
        <f>'参加者名簿'!$B$5</f>
        <v>武田紀美子</v>
      </c>
      <c r="E12" s="85" t="s">
        <v>20</v>
      </c>
      <c r="F12" s="86">
        <v>17</v>
      </c>
      <c r="G12" s="67" t="str">
        <f>'参加者名簿'!$B$20</f>
        <v>榎本貴子</v>
      </c>
      <c r="H12" s="87">
        <v>4</v>
      </c>
      <c r="I12" s="67" t="str">
        <f>'参加者名簿'!$B$7</f>
        <v>五反田明美</v>
      </c>
      <c r="J12" s="85" t="s">
        <v>20</v>
      </c>
      <c r="K12" s="86">
        <v>18</v>
      </c>
      <c r="L12" s="67" t="str">
        <f>'参加者名簿'!$B$21</f>
        <v>坂本由佳子</v>
      </c>
      <c r="M12" s="87">
        <v>19</v>
      </c>
      <c r="N12" s="67" t="str">
        <f>'参加者名簿'!$B$22</f>
        <v>藤本奈巳</v>
      </c>
      <c r="O12" s="85" t="s">
        <v>20</v>
      </c>
      <c r="P12" s="86">
        <v>7</v>
      </c>
      <c r="Q12" s="98" t="str">
        <f>'参加者名簿'!$B$10</f>
        <v>中村妃佐子</v>
      </c>
      <c r="R12" s="60">
        <v>7</v>
      </c>
      <c r="S12" s="86" t="str">
        <f>'参加者名簿'!$F$10</f>
        <v>栗原早智子</v>
      </c>
      <c r="T12" s="85" t="s">
        <v>21</v>
      </c>
      <c r="U12" s="86">
        <v>13</v>
      </c>
      <c r="V12" s="86" t="str">
        <f>'参加者名簿'!$F$16</f>
        <v>斉藤由美</v>
      </c>
      <c r="W12" s="87">
        <v>11</v>
      </c>
      <c r="X12" s="86" t="str">
        <f>'参加者名簿'!$F$14</f>
        <v>松野啓子</v>
      </c>
      <c r="Y12" s="85" t="s">
        <v>21</v>
      </c>
      <c r="Z12" s="86">
        <v>14</v>
      </c>
      <c r="AA12" s="86" t="str">
        <f>'参加者名簿'!$F$17</f>
        <v>西本幸枝</v>
      </c>
      <c r="AB12" s="87">
        <v>15</v>
      </c>
      <c r="AC12" s="86" t="str">
        <f>'参加者名簿'!$F$18</f>
        <v>井上裕美</v>
      </c>
      <c r="AD12" s="85" t="s">
        <v>42</v>
      </c>
      <c r="AE12" s="86">
        <v>12</v>
      </c>
      <c r="AF12" s="95" t="str">
        <f>'参加者名簿'!$F$15</f>
        <v>手原純子</v>
      </c>
    </row>
    <row r="13" spans="1:32" ht="30" customHeight="1">
      <c r="A13" s="128"/>
      <c r="B13" s="130"/>
      <c r="C13" s="74"/>
      <c r="D13" s="91">
        <v>27</v>
      </c>
      <c r="E13" s="92" t="s">
        <v>22</v>
      </c>
      <c r="F13" s="91"/>
      <c r="G13" s="93">
        <v>18</v>
      </c>
      <c r="H13" s="94"/>
      <c r="I13" s="91">
        <v>20</v>
      </c>
      <c r="J13" s="92" t="s">
        <v>22</v>
      </c>
      <c r="K13" s="91"/>
      <c r="L13" s="93">
        <v>22</v>
      </c>
      <c r="M13" s="94"/>
      <c r="N13" s="91">
        <v>31</v>
      </c>
      <c r="O13" s="92" t="s">
        <v>22</v>
      </c>
      <c r="P13" s="91"/>
      <c r="Q13" s="99">
        <v>19</v>
      </c>
      <c r="R13" s="75"/>
      <c r="S13" s="91">
        <v>27</v>
      </c>
      <c r="T13" s="92" t="s">
        <v>22</v>
      </c>
      <c r="U13" s="91"/>
      <c r="V13" s="93">
        <v>16</v>
      </c>
      <c r="W13" s="94"/>
      <c r="X13" s="91">
        <v>26</v>
      </c>
      <c r="Y13" s="92" t="s">
        <v>22</v>
      </c>
      <c r="Z13" s="91"/>
      <c r="AA13" s="93">
        <v>16</v>
      </c>
      <c r="AB13" s="94"/>
      <c r="AC13" s="91">
        <v>21</v>
      </c>
      <c r="AD13" s="92" t="s">
        <v>22</v>
      </c>
      <c r="AE13" s="91"/>
      <c r="AF13" s="99">
        <v>25</v>
      </c>
    </row>
    <row r="14" spans="1:32" ht="30" customHeight="1">
      <c r="A14" s="132"/>
      <c r="B14" s="134"/>
      <c r="C14" s="56">
        <v>5</v>
      </c>
      <c r="D14" s="68" t="str">
        <f>'参加者名簿'!$B$8</f>
        <v>森　雅子</v>
      </c>
      <c r="E14" s="79"/>
      <c r="F14" s="80">
        <v>1</v>
      </c>
      <c r="G14" s="68" t="str">
        <f>'参加者名簿'!$B$4</f>
        <v>太田久美子</v>
      </c>
      <c r="H14" s="81">
        <v>6</v>
      </c>
      <c r="I14" s="68" t="str">
        <f>'参加者名簿'!$B$9</f>
        <v>梶ヶ谷恵理子</v>
      </c>
      <c r="J14" s="79"/>
      <c r="K14" s="80">
        <v>8</v>
      </c>
      <c r="L14" s="68" t="str">
        <f>'参加者名簿'!$B$11</f>
        <v>津田祐子</v>
      </c>
      <c r="M14" s="81">
        <v>3</v>
      </c>
      <c r="N14" s="68" t="str">
        <f>'参加者名簿'!$B$6</f>
        <v>芦田幸子</v>
      </c>
      <c r="O14" s="79"/>
      <c r="P14" s="80">
        <v>20</v>
      </c>
      <c r="Q14" s="97" t="str">
        <f>'参加者名簿'!$B$23</f>
        <v>金城あゆみ</v>
      </c>
      <c r="R14" s="61">
        <v>9</v>
      </c>
      <c r="S14" s="80" t="str">
        <f>'参加者名簿'!$F$12</f>
        <v>大久保ゆかり</v>
      </c>
      <c r="T14" s="79"/>
      <c r="U14" s="80">
        <v>17</v>
      </c>
      <c r="V14" s="80" t="str">
        <f>'参加者名簿'!$F$20</f>
        <v>織田紀子</v>
      </c>
      <c r="W14" s="81">
        <v>8</v>
      </c>
      <c r="X14" s="80" t="str">
        <f>'参加者名簿'!$F$11</f>
        <v>小野聡子</v>
      </c>
      <c r="Y14" s="79"/>
      <c r="Z14" s="80">
        <v>18</v>
      </c>
      <c r="AA14" s="80" t="str">
        <f>'参加者名簿'!$F$21</f>
        <v>三尋木千浩</v>
      </c>
      <c r="AB14" s="81">
        <v>10</v>
      </c>
      <c r="AC14" s="80" t="str">
        <f>'参加者名簿'!$F$13</f>
        <v>藤田礼子</v>
      </c>
      <c r="AD14" s="79"/>
      <c r="AE14" s="80">
        <v>16</v>
      </c>
      <c r="AF14" s="109" t="str">
        <f>'参加者名簿'!$F$19</f>
        <v>望月優子</v>
      </c>
    </row>
    <row r="15" spans="1:32" ht="30" customHeight="1">
      <c r="A15" s="135" t="s">
        <v>6</v>
      </c>
      <c r="B15" s="133" t="s">
        <v>55</v>
      </c>
      <c r="C15" s="55">
        <v>12</v>
      </c>
      <c r="D15" s="67" t="str">
        <f>'参加者名簿'!$B$15</f>
        <v>山下美江</v>
      </c>
      <c r="E15" s="85" t="s">
        <v>20</v>
      </c>
      <c r="F15" s="86">
        <v>17</v>
      </c>
      <c r="G15" s="67" t="str">
        <f>'参加者名簿'!$B$20</f>
        <v>榎本貴子</v>
      </c>
      <c r="H15" s="87">
        <v>9</v>
      </c>
      <c r="I15" s="67" t="str">
        <f>'参加者名簿'!$B$12</f>
        <v>王　和美</v>
      </c>
      <c r="J15" s="85" t="s">
        <v>20</v>
      </c>
      <c r="K15" s="86">
        <v>18</v>
      </c>
      <c r="L15" s="67" t="str">
        <f>'参加者名簿'!$B$21</f>
        <v>坂本由佳子</v>
      </c>
      <c r="M15" s="87">
        <v>10</v>
      </c>
      <c r="N15" s="67" t="str">
        <f>'参加者名簿'!$B$13</f>
        <v>山岡智江子</v>
      </c>
      <c r="O15" s="85" t="s">
        <v>20</v>
      </c>
      <c r="P15" s="86">
        <v>16</v>
      </c>
      <c r="Q15" s="98" t="str">
        <f>'参加者名簿'!$B$19</f>
        <v>大川由美</v>
      </c>
      <c r="R15" s="60">
        <v>19</v>
      </c>
      <c r="S15" s="86" t="str">
        <f>'参加者名簿'!$F$22</f>
        <v>福住尚美</v>
      </c>
      <c r="T15" s="85" t="s">
        <v>21</v>
      </c>
      <c r="U15" s="86">
        <v>25</v>
      </c>
      <c r="V15" s="86" t="str">
        <f>'参加者名簿'!$F$28</f>
        <v>穂坂喜勝</v>
      </c>
      <c r="W15" s="87">
        <v>23</v>
      </c>
      <c r="X15" s="86" t="str">
        <f>'参加者名簿'!$F$26</f>
        <v>鈴木一夫</v>
      </c>
      <c r="Y15" s="85" t="s">
        <v>21</v>
      </c>
      <c r="Z15" s="86">
        <v>26</v>
      </c>
      <c r="AA15" s="86" t="str">
        <f>'参加者名簿'!$F$29</f>
        <v>相川武久</v>
      </c>
      <c r="AB15" s="87">
        <v>22</v>
      </c>
      <c r="AC15" s="86" t="str">
        <f>'参加者名簿'!$F$25</f>
        <v>浅原蘭子</v>
      </c>
      <c r="AD15" s="85" t="s">
        <v>42</v>
      </c>
      <c r="AE15" s="86">
        <v>24</v>
      </c>
      <c r="AF15" s="95" t="str">
        <f>'参加者名簿'!$F$27</f>
        <v>筒井　昇</v>
      </c>
    </row>
    <row r="16" spans="1:32" ht="30" customHeight="1">
      <c r="A16" s="135"/>
      <c r="B16" s="130"/>
      <c r="C16" s="74"/>
      <c r="D16" s="91">
        <v>25</v>
      </c>
      <c r="E16" s="92" t="s">
        <v>22</v>
      </c>
      <c r="F16" s="91"/>
      <c r="G16" s="93">
        <v>29</v>
      </c>
      <c r="H16" s="94"/>
      <c r="I16" s="91">
        <v>18</v>
      </c>
      <c r="J16" s="92" t="s">
        <v>22</v>
      </c>
      <c r="K16" s="91"/>
      <c r="L16" s="93">
        <v>33</v>
      </c>
      <c r="M16" s="94"/>
      <c r="N16" s="91">
        <v>26</v>
      </c>
      <c r="O16" s="92" t="s">
        <v>22</v>
      </c>
      <c r="P16" s="91"/>
      <c r="Q16" s="99">
        <v>24</v>
      </c>
      <c r="R16" s="75"/>
      <c r="S16" s="91">
        <v>20</v>
      </c>
      <c r="T16" s="92" t="s">
        <v>22</v>
      </c>
      <c r="U16" s="91"/>
      <c r="V16" s="93">
        <v>28</v>
      </c>
      <c r="W16" s="94"/>
      <c r="X16" s="91">
        <v>11</v>
      </c>
      <c r="Y16" s="92" t="s">
        <v>22</v>
      </c>
      <c r="Z16" s="91"/>
      <c r="AA16" s="93">
        <v>41</v>
      </c>
      <c r="AB16" s="94"/>
      <c r="AC16" s="91">
        <v>16</v>
      </c>
      <c r="AD16" s="92" t="s">
        <v>22</v>
      </c>
      <c r="AE16" s="91"/>
      <c r="AF16" s="99">
        <v>24</v>
      </c>
    </row>
    <row r="17" spans="1:32" ht="30" customHeight="1">
      <c r="A17" s="135"/>
      <c r="B17" s="134"/>
      <c r="C17" s="56">
        <v>13</v>
      </c>
      <c r="D17" s="68" t="str">
        <f>'参加者名簿'!$B$16</f>
        <v>志賀和子</v>
      </c>
      <c r="E17" s="79"/>
      <c r="F17" s="80">
        <v>19</v>
      </c>
      <c r="G17" s="68" t="str">
        <f>'参加者名簿'!$B$22</f>
        <v>藤本奈巳</v>
      </c>
      <c r="H17" s="81">
        <v>14</v>
      </c>
      <c r="I17" s="68" t="str">
        <f>'参加者名簿'!$B$17</f>
        <v>桑原朝江</v>
      </c>
      <c r="J17" s="79"/>
      <c r="K17" s="80">
        <v>20</v>
      </c>
      <c r="L17" s="68" t="str">
        <f>'参加者名簿'!$B$23</f>
        <v>金城あゆみ</v>
      </c>
      <c r="M17" s="81">
        <v>15</v>
      </c>
      <c r="N17" s="68" t="str">
        <f>'参加者名簿'!$B$18</f>
        <v>半沢和美</v>
      </c>
      <c r="O17" s="79"/>
      <c r="P17" s="80">
        <v>11</v>
      </c>
      <c r="Q17" s="97" t="str">
        <f>'参加者名簿'!$B$14</f>
        <v>佐野一子</v>
      </c>
      <c r="R17" s="61">
        <v>21</v>
      </c>
      <c r="S17" s="80" t="str">
        <f>'参加者名簿'!$F$24</f>
        <v>田坂純子</v>
      </c>
      <c r="T17" s="79"/>
      <c r="U17" s="80">
        <v>27</v>
      </c>
      <c r="V17" s="80" t="str">
        <f>'参加者名簿'!$F$30</f>
        <v>境　明廣</v>
      </c>
      <c r="W17" s="81">
        <v>20</v>
      </c>
      <c r="X17" s="80" t="str">
        <f>'参加者名簿'!$F$23</f>
        <v>近藤まり子</v>
      </c>
      <c r="Y17" s="79"/>
      <c r="Z17" s="80">
        <v>28</v>
      </c>
      <c r="AA17" s="80" t="str">
        <f>'参加者名簿'!$F$31</f>
        <v>加藤康二</v>
      </c>
      <c r="AB17" s="81">
        <v>29</v>
      </c>
      <c r="AC17" s="80" t="str">
        <f>'参加者名簿'!$F$32</f>
        <v>中川　護</v>
      </c>
      <c r="AD17" s="79"/>
      <c r="AE17" s="80">
        <v>30</v>
      </c>
      <c r="AF17" s="109" t="str">
        <f>'参加者名簿'!$F$33</f>
        <v>大橋新太郎</v>
      </c>
    </row>
    <row r="18" spans="1:32" ht="30" customHeight="1">
      <c r="A18" s="135" t="s">
        <v>44</v>
      </c>
      <c r="B18" s="133" t="s">
        <v>56</v>
      </c>
      <c r="C18" s="55">
        <v>5</v>
      </c>
      <c r="D18" s="67" t="str">
        <f>'参加者名簿'!$B$8</f>
        <v>森　雅子</v>
      </c>
      <c r="E18" s="85" t="s">
        <v>20</v>
      </c>
      <c r="F18" s="86">
        <v>10</v>
      </c>
      <c r="G18" s="67" t="str">
        <f>'参加者名簿'!$B$13</f>
        <v>山岡智江子</v>
      </c>
      <c r="H18" s="87">
        <v>8</v>
      </c>
      <c r="I18" s="67" t="str">
        <f>'参加者名簿'!$B$11</f>
        <v>津田祐子</v>
      </c>
      <c r="J18" s="85" t="s">
        <v>20</v>
      </c>
      <c r="K18" s="86">
        <v>9</v>
      </c>
      <c r="L18" s="67" t="str">
        <f>'参加者名簿'!$B$12</f>
        <v>王　和美</v>
      </c>
      <c r="M18" s="87">
        <v>11</v>
      </c>
      <c r="N18" s="67" t="str">
        <f>'参加者名簿'!$B$14</f>
        <v>佐野一子</v>
      </c>
      <c r="O18" s="85" t="s">
        <v>20</v>
      </c>
      <c r="P18" s="86">
        <v>6</v>
      </c>
      <c r="Q18" s="98" t="str">
        <f>'参加者名簿'!$B$9</f>
        <v>梶ヶ谷恵理子</v>
      </c>
      <c r="R18" s="60">
        <v>1</v>
      </c>
      <c r="S18" s="86" t="str">
        <f>'参加者名簿'!$F$4</f>
        <v>廣岡眞紀子</v>
      </c>
      <c r="T18" s="85" t="s">
        <v>21</v>
      </c>
      <c r="U18" s="86">
        <v>9</v>
      </c>
      <c r="V18" s="86" t="str">
        <f>'参加者名簿'!$F$12</f>
        <v>大久保ゆかり</v>
      </c>
      <c r="W18" s="87">
        <v>4</v>
      </c>
      <c r="X18" s="86" t="str">
        <f>'参加者名簿'!$F$7</f>
        <v>田中公代</v>
      </c>
      <c r="Y18" s="85" t="s">
        <v>21</v>
      </c>
      <c r="Z18" s="86">
        <v>10</v>
      </c>
      <c r="AA18" s="86" t="str">
        <f>'参加者名簿'!$F$13</f>
        <v>藤田礼子</v>
      </c>
      <c r="AB18" s="87">
        <v>11</v>
      </c>
      <c r="AC18" s="86" t="str">
        <f>'参加者名簿'!$F$14</f>
        <v>松野啓子</v>
      </c>
      <c r="AD18" s="85" t="s">
        <v>42</v>
      </c>
      <c r="AE18" s="86">
        <v>3</v>
      </c>
      <c r="AF18" s="95" t="str">
        <f>'参加者名簿'!$F$6</f>
        <v>深津凡子</v>
      </c>
    </row>
    <row r="19" spans="1:32" ht="30" customHeight="1">
      <c r="A19" s="135"/>
      <c r="B19" s="130"/>
      <c r="C19" s="74"/>
      <c r="D19" s="91">
        <v>21</v>
      </c>
      <c r="E19" s="92" t="s">
        <v>22</v>
      </c>
      <c r="F19" s="91"/>
      <c r="G19" s="93">
        <v>19</v>
      </c>
      <c r="H19" s="94"/>
      <c r="I19" s="91">
        <v>33</v>
      </c>
      <c r="J19" s="92" t="s">
        <v>22</v>
      </c>
      <c r="K19" s="91"/>
      <c r="L19" s="93">
        <v>16</v>
      </c>
      <c r="M19" s="94"/>
      <c r="N19" s="91">
        <v>15</v>
      </c>
      <c r="O19" s="92" t="s">
        <v>22</v>
      </c>
      <c r="P19" s="91"/>
      <c r="Q19" s="99">
        <v>28</v>
      </c>
      <c r="R19" s="75"/>
      <c r="S19" s="91">
        <v>37</v>
      </c>
      <c r="T19" s="92" t="s">
        <v>22</v>
      </c>
      <c r="U19" s="91"/>
      <c r="V19" s="93">
        <v>9</v>
      </c>
      <c r="W19" s="94"/>
      <c r="X19" s="91">
        <v>30</v>
      </c>
      <c r="Y19" s="92" t="s">
        <v>22</v>
      </c>
      <c r="Z19" s="91"/>
      <c r="AA19" s="93">
        <v>16</v>
      </c>
      <c r="AB19" s="94"/>
      <c r="AC19" s="91">
        <v>20</v>
      </c>
      <c r="AD19" s="92" t="s">
        <v>22</v>
      </c>
      <c r="AE19" s="91"/>
      <c r="AF19" s="99">
        <v>15</v>
      </c>
    </row>
    <row r="20" spans="1:32" ht="30" customHeight="1">
      <c r="A20" s="135"/>
      <c r="B20" s="134"/>
      <c r="C20" s="56">
        <v>3</v>
      </c>
      <c r="D20" s="68" t="str">
        <f>'参加者名簿'!$B$6</f>
        <v>芦田幸子</v>
      </c>
      <c r="E20" s="79"/>
      <c r="F20" s="80">
        <v>4</v>
      </c>
      <c r="G20" s="68" t="str">
        <f>'参加者名簿'!$B$7</f>
        <v>五反田明美</v>
      </c>
      <c r="H20" s="81">
        <v>1</v>
      </c>
      <c r="I20" s="68" t="str">
        <f>'参加者名簿'!$B$4</f>
        <v>太田久美子</v>
      </c>
      <c r="J20" s="79"/>
      <c r="K20" s="80">
        <v>7</v>
      </c>
      <c r="L20" s="68" t="str">
        <f>'参加者名簿'!$B$10</f>
        <v>中村妃佐子</v>
      </c>
      <c r="M20" s="81">
        <v>2</v>
      </c>
      <c r="N20" s="68" t="str">
        <f>'参加者名簿'!$B$5</f>
        <v>武田紀美子</v>
      </c>
      <c r="O20" s="79"/>
      <c r="P20" s="80">
        <v>12</v>
      </c>
      <c r="Q20" s="97" t="str">
        <f>'参加者名簿'!$B$15</f>
        <v>山下美江</v>
      </c>
      <c r="R20" s="61">
        <v>6</v>
      </c>
      <c r="S20" s="80" t="str">
        <f>'参加者名簿'!$F$9</f>
        <v>岩谷昭子</v>
      </c>
      <c r="T20" s="79"/>
      <c r="U20" s="80">
        <v>14</v>
      </c>
      <c r="V20" s="80" t="str">
        <f>'参加者名簿'!$F$17</f>
        <v>西本幸枝</v>
      </c>
      <c r="W20" s="81">
        <v>5</v>
      </c>
      <c r="X20" s="80" t="str">
        <f>'参加者名簿'!$F$8</f>
        <v>西村治美</v>
      </c>
      <c r="Y20" s="79"/>
      <c r="Z20" s="80">
        <v>13</v>
      </c>
      <c r="AA20" s="80" t="str">
        <f>'参加者名簿'!$F$16</f>
        <v>斉藤由美</v>
      </c>
      <c r="AB20" s="81">
        <v>2</v>
      </c>
      <c r="AC20" s="80" t="str">
        <f>'参加者名簿'!$F$5</f>
        <v>荒井恵子</v>
      </c>
      <c r="AD20" s="79"/>
      <c r="AE20" s="80">
        <v>12</v>
      </c>
      <c r="AF20" s="109" t="str">
        <f>'参加者名簿'!$F$15</f>
        <v>手原純子</v>
      </c>
    </row>
    <row r="21" spans="1:32" ht="30" customHeight="1">
      <c r="A21" s="135" t="s">
        <v>45</v>
      </c>
      <c r="B21" s="133" t="s">
        <v>57</v>
      </c>
      <c r="C21" s="55">
        <v>18</v>
      </c>
      <c r="D21" s="67" t="str">
        <f>'参加者名簿'!$B$21</f>
        <v>坂本由佳子</v>
      </c>
      <c r="E21" s="85" t="s">
        <v>20</v>
      </c>
      <c r="F21" s="86">
        <v>13</v>
      </c>
      <c r="G21" s="67" t="str">
        <f>'参加者名簿'!$B$16</f>
        <v>志賀和子</v>
      </c>
      <c r="H21" s="87">
        <v>4</v>
      </c>
      <c r="I21" s="67" t="str">
        <f>'参加者名簿'!$B$7</f>
        <v>五反田明美</v>
      </c>
      <c r="J21" s="85" t="s">
        <v>20</v>
      </c>
      <c r="K21" s="86">
        <v>16</v>
      </c>
      <c r="L21" s="67" t="str">
        <f>'参加者名簿'!$B$19</f>
        <v>大川由美</v>
      </c>
      <c r="M21" s="87">
        <v>19</v>
      </c>
      <c r="N21" s="67" t="str">
        <f>'参加者名簿'!$B$22</f>
        <v>藤本奈巳</v>
      </c>
      <c r="O21" s="85" t="s">
        <v>20</v>
      </c>
      <c r="P21" s="86">
        <v>15</v>
      </c>
      <c r="Q21" s="98" t="str">
        <f>'参加者名簿'!$B$18</f>
        <v>半沢和美</v>
      </c>
      <c r="R21" s="60">
        <v>15</v>
      </c>
      <c r="S21" s="86" t="str">
        <f>'参加者名簿'!$F$18</f>
        <v>井上裕美</v>
      </c>
      <c r="T21" s="85" t="s">
        <v>21</v>
      </c>
      <c r="U21" s="86">
        <v>18</v>
      </c>
      <c r="V21" s="86" t="str">
        <f>'参加者名簿'!$F$21</f>
        <v>三尋木千浩</v>
      </c>
      <c r="W21" s="87">
        <v>24</v>
      </c>
      <c r="X21" s="86" t="str">
        <f>'参加者名簿'!$F$27</f>
        <v>筒井　昇</v>
      </c>
      <c r="Y21" s="85" t="s">
        <v>21</v>
      </c>
      <c r="Z21" s="86">
        <v>16</v>
      </c>
      <c r="AA21" s="86" t="str">
        <f>'参加者名簿'!$F$19</f>
        <v>望月優子</v>
      </c>
      <c r="AB21" s="87">
        <v>25</v>
      </c>
      <c r="AC21" s="86" t="str">
        <f>'参加者名簿'!$F$28</f>
        <v>穂坂喜勝</v>
      </c>
      <c r="AD21" s="85" t="s">
        <v>42</v>
      </c>
      <c r="AE21" s="86">
        <v>23</v>
      </c>
      <c r="AF21" s="95" t="str">
        <f>'参加者名簿'!$F$26</f>
        <v>鈴木一夫</v>
      </c>
    </row>
    <row r="22" spans="1:32" ht="30" customHeight="1">
      <c r="A22" s="135"/>
      <c r="B22" s="130"/>
      <c r="C22" s="74"/>
      <c r="D22" s="91">
        <v>30</v>
      </c>
      <c r="E22" s="92" t="s">
        <v>22</v>
      </c>
      <c r="F22" s="91"/>
      <c r="G22" s="93">
        <v>18</v>
      </c>
      <c r="H22" s="94"/>
      <c r="I22" s="91">
        <v>21</v>
      </c>
      <c r="J22" s="92" t="s">
        <v>22</v>
      </c>
      <c r="K22" s="91"/>
      <c r="L22" s="93">
        <v>16</v>
      </c>
      <c r="M22" s="94"/>
      <c r="N22" s="91">
        <v>24</v>
      </c>
      <c r="O22" s="92" t="s">
        <v>22</v>
      </c>
      <c r="P22" s="91"/>
      <c r="Q22" s="99">
        <v>19</v>
      </c>
      <c r="R22" s="75"/>
      <c r="S22" s="91">
        <v>26</v>
      </c>
      <c r="T22" s="92" t="s">
        <v>22</v>
      </c>
      <c r="U22" s="91"/>
      <c r="V22" s="93">
        <v>24</v>
      </c>
      <c r="W22" s="94"/>
      <c r="X22" s="91">
        <v>40</v>
      </c>
      <c r="Y22" s="92" t="s">
        <v>22</v>
      </c>
      <c r="Z22" s="91"/>
      <c r="AA22" s="93">
        <v>13</v>
      </c>
      <c r="AB22" s="94"/>
      <c r="AC22" s="91">
        <v>7</v>
      </c>
      <c r="AD22" s="92" t="s">
        <v>22</v>
      </c>
      <c r="AE22" s="91"/>
      <c r="AF22" s="99">
        <v>40</v>
      </c>
    </row>
    <row r="23" spans="1:32" ht="30" customHeight="1">
      <c r="A23" s="135"/>
      <c r="B23" s="134"/>
      <c r="C23" s="56">
        <v>2</v>
      </c>
      <c r="D23" s="68" t="str">
        <f>'参加者名簿'!$B$5</f>
        <v>武田紀美子</v>
      </c>
      <c r="E23" s="79"/>
      <c r="F23" s="80">
        <v>8</v>
      </c>
      <c r="G23" s="68" t="str">
        <f>'参加者名簿'!$B$11</f>
        <v>津田祐子</v>
      </c>
      <c r="H23" s="81">
        <v>14</v>
      </c>
      <c r="I23" s="68" t="str">
        <f>'参加者名簿'!$B$17</f>
        <v>桑原朝江</v>
      </c>
      <c r="J23" s="79"/>
      <c r="K23" s="80">
        <v>17</v>
      </c>
      <c r="L23" s="68" t="str">
        <f>'参加者名簿'!$B$20</f>
        <v>榎本貴子</v>
      </c>
      <c r="M23" s="81">
        <v>6</v>
      </c>
      <c r="N23" s="68" t="str">
        <f>'参加者名簿'!$B$9</f>
        <v>梶ヶ谷恵理子</v>
      </c>
      <c r="O23" s="79"/>
      <c r="P23" s="80">
        <v>20</v>
      </c>
      <c r="Q23" s="97" t="str">
        <f>'参加者名簿'!$B$23</f>
        <v>金城あゆみ</v>
      </c>
      <c r="R23" s="61">
        <v>7</v>
      </c>
      <c r="S23" s="80" t="str">
        <f>'参加者名簿'!$F$10</f>
        <v>栗原早智子</v>
      </c>
      <c r="T23" s="79"/>
      <c r="U23" s="80">
        <v>21</v>
      </c>
      <c r="V23" s="80" t="str">
        <f>'参加者名簿'!$F$24</f>
        <v>田坂純子</v>
      </c>
      <c r="W23" s="81">
        <v>8</v>
      </c>
      <c r="X23" s="80" t="str">
        <f>'参加者名簿'!$F$11</f>
        <v>小野聡子</v>
      </c>
      <c r="Y23" s="79"/>
      <c r="Z23" s="80">
        <v>17</v>
      </c>
      <c r="AA23" s="80" t="str">
        <f>'参加者名簿'!$F$20</f>
        <v>織田紀子</v>
      </c>
      <c r="AB23" s="81">
        <v>22</v>
      </c>
      <c r="AC23" s="80" t="str">
        <f>'参加者名簿'!$F$25</f>
        <v>浅原蘭子</v>
      </c>
      <c r="AD23" s="79"/>
      <c r="AE23" s="80">
        <v>26</v>
      </c>
      <c r="AF23" s="109" t="str">
        <f>'参加者名簿'!$F$29</f>
        <v>相川武久</v>
      </c>
    </row>
    <row r="24" spans="1:32" ht="30" customHeight="1">
      <c r="A24" s="135" t="s">
        <v>46</v>
      </c>
      <c r="B24" s="133" t="s">
        <v>58</v>
      </c>
      <c r="C24" s="55">
        <v>7</v>
      </c>
      <c r="D24" s="67" t="str">
        <f>'参加者名簿'!$B$10</f>
        <v>中村妃佐子</v>
      </c>
      <c r="E24" s="85" t="s">
        <v>20</v>
      </c>
      <c r="F24" s="86">
        <v>13</v>
      </c>
      <c r="G24" s="67" t="str">
        <f>'参加者名簿'!$B$16</f>
        <v>志賀和子</v>
      </c>
      <c r="H24" s="87">
        <v>9</v>
      </c>
      <c r="I24" s="67" t="str">
        <f>'参加者名簿'!$B$12</f>
        <v>王　和美</v>
      </c>
      <c r="J24" s="85" t="s">
        <v>20</v>
      </c>
      <c r="K24" s="86">
        <v>1</v>
      </c>
      <c r="L24" s="67" t="str">
        <f>'参加者名簿'!$B$4</f>
        <v>太田久美子</v>
      </c>
      <c r="M24" s="87">
        <v>18</v>
      </c>
      <c r="N24" s="67" t="str">
        <f>'参加者名簿'!$B$21</f>
        <v>坂本由佳子</v>
      </c>
      <c r="O24" s="85" t="s">
        <v>20</v>
      </c>
      <c r="P24" s="86">
        <v>12</v>
      </c>
      <c r="Q24" s="98" t="str">
        <f>'参加者名簿'!$B$15</f>
        <v>山下美江</v>
      </c>
      <c r="R24" s="60">
        <v>10</v>
      </c>
      <c r="S24" s="86" t="str">
        <f>'参加者名簿'!$F$13</f>
        <v>藤田礼子</v>
      </c>
      <c r="T24" s="85" t="s">
        <v>21</v>
      </c>
      <c r="U24" s="86">
        <v>19</v>
      </c>
      <c r="V24" s="86" t="str">
        <f>'参加者名簿'!$F$22</f>
        <v>福住尚美</v>
      </c>
      <c r="W24" s="87">
        <v>11</v>
      </c>
      <c r="X24" s="86" t="str">
        <f>'参加者名簿'!$F$14</f>
        <v>松野啓子</v>
      </c>
      <c r="Y24" s="85" t="s">
        <v>21</v>
      </c>
      <c r="Z24" s="86">
        <v>20</v>
      </c>
      <c r="AA24" s="86" t="str">
        <f>'参加者名簿'!$F$23</f>
        <v>近藤まり子</v>
      </c>
      <c r="AB24" s="87">
        <v>29</v>
      </c>
      <c r="AC24" s="86" t="str">
        <f>'参加者名簿'!$F$32</f>
        <v>中川　護</v>
      </c>
      <c r="AD24" s="85" t="s">
        <v>42</v>
      </c>
      <c r="AE24" s="86">
        <v>12</v>
      </c>
      <c r="AF24" s="95" t="str">
        <f>'参加者名簿'!$F$15</f>
        <v>手原純子</v>
      </c>
    </row>
    <row r="25" spans="1:32" ht="30" customHeight="1">
      <c r="A25" s="135"/>
      <c r="B25" s="130"/>
      <c r="C25" s="74"/>
      <c r="D25" s="91">
        <v>38</v>
      </c>
      <c r="E25" s="92" t="s">
        <v>22</v>
      </c>
      <c r="F25" s="91"/>
      <c r="G25" s="93">
        <v>19</v>
      </c>
      <c r="H25" s="94"/>
      <c r="I25" s="91">
        <v>14</v>
      </c>
      <c r="J25" s="92" t="s">
        <v>22</v>
      </c>
      <c r="K25" s="91"/>
      <c r="L25" s="93">
        <v>25</v>
      </c>
      <c r="M25" s="94"/>
      <c r="N25" s="91">
        <v>28</v>
      </c>
      <c r="O25" s="92" t="s">
        <v>22</v>
      </c>
      <c r="P25" s="91"/>
      <c r="Q25" s="99">
        <v>17</v>
      </c>
      <c r="R25" s="75"/>
      <c r="S25" s="91">
        <v>20</v>
      </c>
      <c r="T25" s="92" t="s">
        <v>22</v>
      </c>
      <c r="U25" s="91"/>
      <c r="V25" s="93">
        <v>29</v>
      </c>
      <c r="W25" s="94"/>
      <c r="X25" s="91">
        <v>35</v>
      </c>
      <c r="Y25" s="92" t="s">
        <v>22</v>
      </c>
      <c r="Z25" s="91"/>
      <c r="AA25" s="93">
        <v>14</v>
      </c>
      <c r="AB25" s="94"/>
      <c r="AC25" s="91">
        <v>20</v>
      </c>
      <c r="AD25" s="92" t="s">
        <v>22</v>
      </c>
      <c r="AE25" s="91"/>
      <c r="AF25" s="99">
        <v>26</v>
      </c>
    </row>
    <row r="26" spans="1:32" ht="30" customHeight="1">
      <c r="A26" s="135"/>
      <c r="B26" s="134"/>
      <c r="C26" s="56">
        <v>11</v>
      </c>
      <c r="D26" s="68" t="str">
        <f>'参加者名簿'!$B$14</f>
        <v>佐野一子</v>
      </c>
      <c r="E26" s="79"/>
      <c r="F26" s="80">
        <v>3</v>
      </c>
      <c r="G26" s="68" t="str">
        <f>'参加者名簿'!$B$6</f>
        <v>芦田幸子</v>
      </c>
      <c r="H26" s="81">
        <v>19</v>
      </c>
      <c r="I26" s="68" t="str">
        <f>'参加者名簿'!$B$22</f>
        <v>藤本奈巳</v>
      </c>
      <c r="J26" s="79"/>
      <c r="K26" s="80">
        <v>10</v>
      </c>
      <c r="L26" s="68" t="str">
        <f>'参加者名簿'!$B$13</f>
        <v>山岡智江子</v>
      </c>
      <c r="M26" s="81">
        <v>5</v>
      </c>
      <c r="N26" s="68" t="str">
        <f>'参加者名簿'!$B$8</f>
        <v>森　雅子</v>
      </c>
      <c r="O26" s="79"/>
      <c r="P26" s="80">
        <v>20</v>
      </c>
      <c r="Q26" s="97" t="str">
        <f>'参加者名簿'!$B$23</f>
        <v>金城あゆみ</v>
      </c>
      <c r="R26" s="61">
        <v>1</v>
      </c>
      <c r="S26" s="80" t="str">
        <f>'参加者名簿'!$F$4</f>
        <v>廣岡眞紀子</v>
      </c>
      <c r="T26" s="79"/>
      <c r="U26" s="80">
        <v>28</v>
      </c>
      <c r="V26" s="80" t="str">
        <f>'参加者名簿'!$F$31</f>
        <v>加藤康二</v>
      </c>
      <c r="W26" s="81">
        <v>5</v>
      </c>
      <c r="X26" s="80" t="str">
        <f>'参加者名簿'!$F$8</f>
        <v>西村治美</v>
      </c>
      <c r="Y26" s="79"/>
      <c r="Z26" s="80">
        <v>27</v>
      </c>
      <c r="AA26" s="80" t="str">
        <f>'参加者名簿'!$F$30</f>
        <v>境　明廣</v>
      </c>
      <c r="AB26" s="81">
        <v>9</v>
      </c>
      <c r="AC26" s="80" t="str">
        <f>'参加者名簿'!$F$12</f>
        <v>大久保ゆかり</v>
      </c>
      <c r="AD26" s="79"/>
      <c r="AE26" s="80">
        <v>30</v>
      </c>
      <c r="AF26" s="109" t="str">
        <f>'参加者名簿'!$F$33</f>
        <v>大橋新太郎</v>
      </c>
    </row>
    <row r="27" spans="1:32" ht="30" customHeight="1">
      <c r="A27" s="135" t="s">
        <v>47</v>
      </c>
      <c r="B27" s="133" t="s">
        <v>59</v>
      </c>
      <c r="C27" s="55">
        <v>1</v>
      </c>
      <c r="D27" s="60" t="str">
        <f>'参加者名簿'!$J$4</f>
        <v>小野千秋</v>
      </c>
      <c r="E27" s="88" t="s">
        <v>63</v>
      </c>
      <c r="F27" s="60">
        <v>3</v>
      </c>
      <c r="G27" s="60" t="str">
        <f>'参加者名簿'!$J$6</f>
        <v>藤本洋子</v>
      </c>
      <c r="H27" s="55"/>
      <c r="I27" s="60"/>
      <c r="J27" s="88"/>
      <c r="K27" s="60"/>
      <c r="L27" s="89"/>
      <c r="M27" s="55">
        <v>14</v>
      </c>
      <c r="N27" s="67" t="str">
        <f>'参加者名簿'!$B$17</f>
        <v>桑原朝江</v>
      </c>
      <c r="O27" s="88"/>
      <c r="P27" s="60">
        <v>15</v>
      </c>
      <c r="Q27" s="113" t="str">
        <f>'参加者名簿'!$B$18</f>
        <v>半沢和美</v>
      </c>
      <c r="R27" s="60">
        <v>3</v>
      </c>
      <c r="S27" s="86" t="str">
        <f>'参加者名簿'!$F$6</f>
        <v>深津凡子</v>
      </c>
      <c r="T27" s="85" t="s">
        <v>21</v>
      </c>
      <c r="U27" s="86">
        <v>21</v>
      </c>
      <c r="V27" s="86" t="str">
        <f>'参加者名簿'!$F$24</f>
        <v>田坂純子</v>
      </c>
      <c r="W27" s="87">
        <v>22</v>
      </c>
      <c r="X27" s="86" t="str">
        <f>'参加者名簿'!$F$25</f>
        <v>浅原蘭子</v>
      </c>
      <c r="Y27" s="85" t="s">
        <v>21</v>
      </c>
      <c r="Z27" s="86">
        <v>6</v>
      </c>
      <c r="AA27" s="86" t="str">
        <f>'参加者名簿'!$F$9</f>
        <v>岩谷昭子</v>
      </c>
      <c r="AB27" s="87">
        <v>23</v>
      </c>
      <c r="AC27" s="86" t="str">
        <f>'参加者名簿'!$F$26</f>
        <v>鈴木一夫</v>
      </c>
      <c r="AD27" s="85" t="s">
        <v>42</v>
      </c>
      <c r="AE27" s="86">
        <v>24</v>
      </c>
      <c r="AF27" s="95" t="str">
        <f>'参加者名簿'!$F$27</f>
        <v>筒井　昇</v>
      </c>
    </row>
    <row r="28" spans="1:32" ht="30" customHeight="1">
      <c r="A28" s="135"/>
      <c r="B28" s="130"/>
      <c r="C28" s="74"/>
      <c r="D28" s="91"/>
      <c r="E28" s="92" t="s">
        <v>22</v>
      </c>
      <c r="F28" s="91"/>
      <c r="G28" s="93"/>
      <c r="H28" s="74"/>
      <c r="I28" s="75"/>
      <c r="J28" s="76" t="s">
        <v>22</v>
      </c>
      <c r="K28" s="75"/>
      <c r="L28" s="77"/>
      <c r="M28" s="74"/>
      <c r="N28" s="75">
        <v>27</v>
      </c>
      <c r="O28" s="76" t="s">
        <v>22</v>
      </c>
      <c r="P28" s="75"/>
      <c r="Q28" s="78">
        <v>19</v>
      </c>
      <c r="R28" s="75"/>
      <c r="S28" s="91">
        <v>30</v>
      </c>
      <c r="T28" s="92" t="s">
        <v>22</v>
      </c>
      <c r="U28" s="91"/>
      <c r="V28" s="93">
        <v>24</v>
      </c>
      <c r="W28" s="94"/>
      <c r="X28" s="91">
        <v>18</v>
      </c>
      <c r="Y28" s="92" t="s">
        <v>22</v>
      </c>
      <c r="Z28" s="91"/>
      <c r="AA28" s="93">
        <v>27</v>
      </c>
      <c r="AB28" s="94"/>
      <c r="AC28" s="91">
        <v>12</v>
      </c>
      <c r="AD28" s="92" t="s">
        <v>22</v>
      </c>
      <c r="AE28" s="91"/>
      <c r="AF28" s="99">
        <v>31</v>
      </c>
    </row>
    <row r="29" spans="1:32" ht="30" customHeight="1">
      <c r="A29" s="135"/>
      <c r="B29" s="134"/>
      <c r="C29" s="56">
        <v>2</v>
      </c>
      <c r="D29" s="80" t="str">
        <f>'参加者名簿'!$J$5</f>
        <v>荻島和恵</v>
      </c>
      <c r="E29" s="79"/>
      <c r="F29" s="80">
        <v>4</v>
      </c>
      <c r="G29" s="110" t="str">
        <f>'参加者名簿'!$J$7</f>
        <v>田辺和代</v>
      </c>
      <c r="H29" s="56"/>
      <c r="I29" s="61"/>
      <c r="J29" s="82"/>
      <c r="K29" s="61"/>
      <c r="L29" s="83"/>
      <c r="M29" s="56">
        <v>16</v>
      </c>
      <c r="N29" s="67" t="str">
        <f>'参加者名簿'!$B$19</f>
        <v>大川由美</v>
      </c>
      <c r="O29" s="82"/>
      <c r="P29" s="61">
        <v>17</v>
      </c>
      <c r="Q29" s="114" t="str">
        <f>'参加者名簿'!$B$20</f>
        <v>榎本貴子</v>
      </c>
      <c r="R29" s="61">
        <v>13</v>
      </c>
      <c r="S29" s="80" t="str">
        <f>'参加者名簿'!$F$16</f>
        <v>斉藤由美</v>
      </c>
      <c r="T29" s="79"/>
      <c r="U29" s="80">
        <v>26</v>
      </c>
      <c r="V29" s="80" t="str">
        <f>'参加者名簿'!$F$29</f>
        <v>相川武久</v>
      </c>
      <c r="W29" s="81">
        <v>2</v>
      </c>
      <c r="X29" s="80" t="str">
        <f>'参加者名簿'!$F$5</f>
        <v>荒井恵子</v>
      </c>
      <c r="Y29" s="79"/>
      <c r="Z29" s="80">
        <v>14</v>
      </c>
      <c r="AA29" s="80" t="str">
        <f>'参加者名簿'!$F$17</f>
        <v>西本幸枝</v>
      </c>
      <c r="AB29" s="81">
        <v>4</v>
      </c>
      <c r="AC29" s="80" t="str">
        <f>'参加者名簿'!$F$7</f>
        <v>田中公代</v>
      </c>
      <c r="AD29" s="79"/>
      <c r="AE29" s="80">
        <v>25</v>
      </c>
      <c r="AF29" s="109" t="str">
        <f>'参加者名簿'!$F$28</f>
        <v>穂坂喜勝</v>
      </c>
    </row>
    <row r="30" spans="1:32" ht="30" customHeight="1">
      <c r="A30" s="135" t="s">
        <v>48</v>
      </c>
      <c r="B30" s="133" t="s">
        <v>60</v>
      </c>
      <c r="C30" s="55">
        <v>1</v>
      </c>
      <c r="D30" s="60" t="str">
        <f>'参加者名簿'!$J$4</f>
        <v>小野千秋</v>
      </c>
      <c r="E30" s="88" t="s">
        <v>63</v>
      </c>
      <c r="F30" s="60">
        <v>2</v>
      </c>
      <c r="G30" s="60" t="str">
        <f>'参加者名簿'!$J$5</f>
        <v>荻島和恵</v>
      </c>
      <c r="H30" s="55"/>
      <c r="I30" s="60"/>
      <c r="J30" s="88"/>
      <c r="K30" s="60"/>
      <c r="L30" s="89"/>
      <c r="M30" s="55"/>
      <c r="N30" s="60"/>
      <c r="O30" s="88"/>
      <c r="P30" s="60"/>
      <c r="Q30" s="90"/>
      <c r="R30" s="60">
        <v>15</v>
      </c>
      <c r="S30" s="86" t="str">
        <f>'参加者名簿'!$F$18</f>
        <v>井上裕美</v>
      </c>
      <c r="T30" s="85" t="s">
        <v>21</v>
      </c>
      <c r="U30" s="86">
        <v>19</v>
      </c>
      <c r="V30" s="86" t="str">
        <f>'参加者名簿'!$F$22</f>
        <v>福住尚美</v>
      </c>
      <c r="W30" s="87">
        <v>17</v>
      </c>
      <c r="X30" s="86" t="str">
        <f>'参加者名簿'!$F$20</f>
        <v>織田紀子</v>
      </c>
      <c r="Y30" s="85" t="s">
        <v>21</v>
      </c>
      <c r="Z30" s="86">
        <v>30</v>
      </c>
      <c r="AA30" s="86" t="str">
        <f>'参加者名簿'!$F$33</f>
        <v>大橋新太郎</v>
      </c>
      <c r="AB30" s="87">
        <v>18</v>
      </c>
      <c r="AC30" s="86" t="str">
        <f>'参加者名簿'!$F$21</f>
        <v>三尋木千浩</v>
      </c>
      <c r="AD30" s="85" t="s">
        <v>42</v>
      </c>
      <c r="AE30" s="86">
        <v>28</v>
      </c>
      <c r="AF30" s="95" t="str">
        <f>'参加者名簿'!$F$31</f>
        <v>加藤康二</v>
      </c>
    </row>
    <row r="31" spans="1:32" ht="30" customHeight="1">
      <c r="A31" s="135"/>
      <c r="B31" s="130"/>
      <c r="C31" s="74"/>
      <c r="D31" s="91"/>
      <c r="E31" s="92" t="s">
        <v>22</v>
      </c>
      <c r="F31" s="91"/>
      <c r="G31" s="93"/>
      <c r="H31" s="74"/>
      <c r="I31" s="75"/>
      <c r="J31" s="76" t="s">
        <v>22</v>
      </c>
      <c r="K31" s="75"/>
      <c r="L31" s="77"/>
      <c r="M31" s="74"/>
      <c r="N31" s="75"/>
      <c r="O31" s="76" t="s">
        <v>22</v>
      </c>
      <c r="P31" s="75"/>
      <c r="Q31" s="78"/>
      <c r="R31" s="75"/>
      <c r="S31" s="91">
        <v>15</v>
      </c>
      <c r="T31" s="92" t="s">
        <v>22</v>
      </c>
      <c r="U31" s="91"/>
      <c r="V31" s="93">
        <v>32</v>
      </c>
      <c r="W31" s="94"/>
      <c r="X31" s="91">
        <v>8</v>
      </c>
      <c r="Y31" s="92" t="s">
        <v>22</v>
      </c>
      <c r="Z31" s="91"/>
      <c r="AA31" s="93">
        <v>38</v>
      </c>
      <c r="AB31" s="94"/>
      <c r="AC31" s="91">
        <v>18</v>
      </c>
      <c r="AD31" s="92" t="s">
        <v>22</v>
      </c>
      <c r="AE31" s="91"/>
      <c r="AF31" s="99">
        <v>31</v>
      </c>
    </row>
    <row r="32" spans="1:32" ht="30" customHeight="1">
      <c r="A32" s="135"/>
      <c r="B32" s="134"/>
      <c r="C32" s="56">
        <v>3</v>
      </c>
      <c r="D32" s="80" t="str">
        <f>'参加者名簿'!$J$6</f>
        <v>藤本洋子</v>
      </c>
      <c r="E32" s="79"/>
      <c r="F32" s="80">
        <v>4</v>
      </c>
      <c r="G32" s="110" t="str">
        <f>'参加者名簿'!$J$7</f>
        <v>田辺和代</v>
      </c>
      <c r="H32" s="56"/>
      <c r="I32" s="61"/>
      <c r="J32" s="82"/>
      <c r="K32" s="61"/>
      <c r="L32" s="83"/>
      <c r="M32" s="56"/>
      <c r="N32" s="61"/>
      <c r="O32" s="82"/>
      <c r="P32" s="61"/>
      <c r="Q32" s="84"/>
      <c r="R32" s="61">
        <v>8</v>
      </c>
      <c r="S32" s="80" t="str">
        <f>'参加者名簿'!$F$11</f>
        <v>小野聡子</v>
      </c>
      <c r="T32" s="79"/>
      <c r="U32" s="80">
        <v>29</v>
      </c>
      <c r="V32" s="80" t="str">
        <f>'参加者名簿'!$F$32</f>
        <v>中川　護</v>
      </c>
      <c r="W32" s="81">
        <v>27</v>
      </c>
      <c r="X32" s="80" t="str">
        <f>'参加者名簿'!$F$30</f>
        <v>境　明廣</v>
      </c>
      <c r="Y32" s="79"/>
      <c r="Z32" s="80">
        <v>7</v>
      </c>
      <c r="AA32" s="80" t="str">
        <f>'参加者名簿'!$F$10</f>
        <v>栗原早智子</v>
      </c>
      <c r="AB32" s="81">
        <v>16</v>
      </c>
      <c r="AC32" s="80" t="str">
        <f>'参加者名簿'!$F$19</f>
        <v>望月優子</v>
      </c>
      <c r="AD32" s="79"/>
      <c r="AE32" s="80">
        <v>20</v>
      </c>
      <c r="AF32" s="109" t="str">
        <f>'参加者名簿'!$F$23</f>
        <v>近藤まり子</v>
      </c>
    </row>
    <row r="33" spans="1:32" ht="30" customHeight="1">
      <c r="A33" s="135" t="s">
        <v>49</v>
      </c>
      <c r="B33" s="133" t="s">
        <v>61</v>
      </c>
      <c r="C33" s="55">
        <v>1</v>
      </c>
      <c r="D33" s="60" t="str">
        <f>'参加者名簿'!$J$4</f>
        <v>小野千秋</v>
      </c>
      <c r="E33" s="88" t="s">
        <v>63</v>
      </c>
      <c r="F33" s="60">
        <v>2</v>
      </c>
      <c r="G33" s="60" t="str">
        <f>'参加者名簿'!$J$5</f>
        <v>荻島和恵</v>
      </c>
      <c r="H33" s="55"/>
      <c r="I33" s="60"/>
      <c r="J33" s="88"/>
      <c r="K33" s="60"/>
      <c r="L33" s="89"/>
      <c r="M33" s="55"/>
      <c r="N33" s="60"/>
      <c r="O33" s="88"/>
      <c r="P33" s="60"/>
      <c r="Q33" s="90"/>
      <c r="R33" s="60">
        <v>25</v>
      </c>
      <c r="S33" s="86" t="str">
        <f>'参加者名簿'!$F$28</f>
        <v>穂坂喜勝</v>
      </c>
      <c r="T33" s="85" t="s">
        <v>21</v>
      </c>
      <c r="U33" s="86">
        <v>5</v>
      </c>
      <c r="V33" s="86" t="str">
        <f>'参加者名簿'!$F$8</f>
        <v>西村治美</v>
      </c>
      <c r="W33" s="87">
        <v>23</v>
      </c>
      <c r="X33" s="86" t="str">
        <f>'参加者名簿'!$F$26</f>
        <v>鈴木一夫</v>
      </c>
      <c r="Y33" s="85" t="s">
        <v>21</v>
      </c>
      <c r="Z33" s="86">
        <v>11</v>
      </c>
      <c r="AA33" s="86" t="str">
        <f>'参加者名簿'!$F$14</f>
        <v>松野啓子</v>
      </c>
      <c r="AB33" s="87">
        <v>22</v>
      </c>
      <c r="AC33" s="86" t="str">
        <f>'参加者名簿'!$F$25</f>
        <v>浅原蘭子</v>
      </c>
      <c r="AD33" s="85" t="s">
        <v>42</v>
      </c>
      <c r="AE33" s="86">
        <v>26</v>
      </c>
      <c r="AF33" s="95" t="str">
        <f>'参加者名簿'!$F$29</f>
        <v>相川武久</v>
      </c>
    </row>
    <row r="34" spans="1:32" ht="30" customHeight="1">
      <c r="A34" s="135"/>
      <c r="B34" s="130"/>
      <c r="C34" s="74"/>
      <c r="D34" s="91"/>
      <c r="E34" s="92" t="s">
        <v>22</v>
      </c>
      <c r="F34" s="91"/>
      <c r="G34" s="93"/>
      <c r="H34" s="74"/>
      <c r="I34" s="75"/>
      <c r="J34" s="76" t="s">
        <v>22</v>
      </c>
      <c r="K34" s="75"/>
      <c r="L34" s="77"/>
      <c r="M34" s="74"/>
      <c r="N34" s="75"/>
      <c r="O34" s="76" t="s">
        <v>22</v>
      </c>
      <c r="P34" s="75"/>
      <c r="Q34" s="78"/>
      <c r="R34" s="75"/>
      <c r="S34" s="91">
        <v>21</v>
      </c>
      <c r="T34" s="92" t="s">
        <v>22</v>
      </c>
      <c r="U34" s="91"/>
      <c r="V34" s="93">
        <v>37</v>
      </c>
      <c r="W34" s="94"/>
      <c r="X34" s="91">
        <v>17</v>
      </c>
      <c r="Y34" s="92" t="s">
        <v>22</v>
      </c>
      <c r="Z34" s="91"/>
      <c r="AA34" s="93">
        <v>32</v>
      </c>
      <c r="AB34" s="94"/>
      <c r="AC34" s="91">
        <v>22</v>
      </c>
      <c r="AD34" s="92" t="s">
        <v>22</v>
      </c>
      <c r="AE34" s="91"/>
      <c r="AF34" s="99">
        <v>23</v>
      </c>
    </row>
    <row r="35" spans="1:32" ht="30" customHeight="1">
      <c r="A35" s="135"/>
      <c r="B35" s="134"/>
      <c r="C35" s="56">
        <v>4</v>
      </c>
      <c r="D35" s="80" t="str">
        <f>'参加者名簿'!$J$7</f>
        <v>田辺和代</v>
      </c>
      <c r="E35" s="79"/>
      <c r="F35" s="80">
        <v>3</v>
      </c>
      <c r="G35" s="110" t="str">
        <f>'参加者名簿'!$J$6</f>
        <v>藤本洋子</v>
      </c>
      <c r="H35" s="56"/>
      <c r="I35" s="61"/>
      <c r="J35" s="82"/>
      <c r="K35" s="61"/>
      <c r="L35" s="83"/>
      <c r="M35" s="56"/>
      <c r="N35" s="61"/>
      <c r="O35" s="82"/>
      <c r="P35" s="61"/>
      <c r="Q35" s="84"/>
      <c r="R35" s="61">
        <v>9</v>
      </c>
      <c r="S35" s="80" t="str">
        <f>'参加者名簿'!$F$12</f>
        <v>大久保ゆかり</v>
      </c>
      <c r="T35" s="79"/>
      <c r="U35" s="80">
        <v>21</v>
      </c>
      <c r="V35" s="80" t="str">
        <f>'参加者名簿'!$F$24</f>
        <v>田坂純子</v>
      </c>
      <c r="W35" s="81">
        <v>1</v>
      </c>
      <c r="X35" s="80" t="str">
        <f>'参加者名簿'!$F$4</f>
        <v>廣岡眞紀子</v>
      </c>
      <c r="Y35" s="79"/>
      <c r="Z35" s="80">
        <v>10</v>
      </c>
      <c r="AA35" s="80" t="str">
        <f>'参加者名簿'!$F$13</f>
        <v>藤田礼子</v>
      </c>
      <c r="AB35" s="81">
        <v>12</v>
      </c>
      <c r="AC35" s="80" t="str">
        <f>'参加者名簿'!$F$15</f>
        <v>手原純子</v>
      </c>
      <c r="AD35" s="79"/>
      <c r="AE35" s="80">
        <v>24</v>
      </c>
      <c r="AF35" s="109" t="str">
        <f>'参加者名簿'!$F$27</f>
        <v>筒井　昇</v>
      </c>
    </row>
    <row r="36" spans="1:32" ht="30" customHeight="1">
      <c r="A36" s="135" t="s">
        <v>50</v>
      </c>
      <c r="B36" s="133" t="s">
        <v>62</v>
      </c>
      <c r="C36" s="55"/>
      <c r="D36" s="60"/>
      <c r="E36" s="88"/>
      <c r="F36" s="60"/>
      <c r="G36" s="89"/>
      <c r="H36" s="55"/>
      <c r="I36" s="60"/>
      <c r="J36" s="88"/>
      <c r="K36" s="60"/>
      <c r="L36" s="89"/>
      <c r="M36" s="55"/>
      <c r="N36" s="60"/>
      <c r="O36" s="88"/>
      <c r="P36" s="60"/>
      <c r="Q36" s="90"/>
      <c r="R36" s="60">
        <v>3</v>
      </c>
      <c r="S36" s="86" t="str">
        <f>'参加者名簿'!$F$6</f>
        <v>深津凡子</v>
      </c>
      <c r="T36" s="85" t="s">
        <v>21</v>
      </c>
      <c r="U36" s="86">
        <v>14</v>
      </c>
      <c r="V36" s="86" t="str">
        <f>'参加者名簿'!$F$17</f>
        <v>西本幸枝</v>
      </c>
      <c r="W36" s="87">
        <v>17</v>
      </c>
      <c r="X36" s="86" t="str">
        <f>'参加者名簿'!$F$20</f>
        <v>織田紀子</v>
      </c>
      <c r="Y36" s="85" t="s">
        <v>21</v>
      </c>
      <c r="Z36" s="86">
        <v>6</v>
      </c>
      <c r="AA36" s="86" t="str">
        <f>'参加者名簿'!$F$9</f>
        <v>岩谷昭子</v>
      </c>
      <c r="AB36" s="87">
        <v>18</v>
      </c>
      <c r="AC36" s="86" t="str">
        <f>'参加者名簿'!$F$21</f>
        <v>三尋木千浩</v>
      </c>
      <c r="AD36" s="85" t="s">
        <v>42</v>
      </c>
      <c r="AE36" s="86">
        <v>8</v>
      </c>
      <c r="AF36" s="95" t="str">
        <f>'参加者名簿'!$F$11</f>
        <v>小野聡子</v>
      </c>
    </row>
    <row r="37" spans="1:32" ht="30" customHeight="1">
      <c r="A37" s="135"/>
      <c r="B37" s="130"/>
      <c r="C37" s="74"/>
      <c r="D37" s="75"/>
      <c r="E37" s="76" t="s">
        <v>22</v>
      </c>
      <c r="F37" s="75"/>
      <c r="G37" s="77"/>
      <c r="H37" s="74"/>
      <c r="I37" s="75"/>
      <c r="J37" s="76" t="s">
        <v>22</v>
      </c>
      <c r="K37" s="75"/>
      <c r="L37" s="77"/>
      <c r="M37" s="74"/>
      <c r="N37" s="75"/>
      <c r="O37" s="76" t="s">
        <v>22</v>
      </c>
      <c r="P37" s="75"/>
      <c r="Q37" s="78"/>
      <c r="R37" s="75"/>
      <c r="S37" s="91">
        <v>42</v>
      </c>
      <c r="T37" s="92" t="s">
        <v>22</v>
      </c>
      <c r="U37" s="91"/>
      <c r="V37" s="93">
        <v>9</v>
      </c>
      <c r="W37" s="94"/>
      <c r="X37" s="91">
        <v>24</v>
      </c>
      <c r="Y37" s="92" t="s">
        <v>22</v>
      </c>
      <c r="Z37" s="91"/>
      <c r="AA37" s="93">
        <v>32</v>
      </c>
      <c r="AB37" s="94"/>
      <c r="AC37" s="91">
        <v>37</v>
      </c>
      <c r="AD37" s="92" t="s">
        <v>22</v>
      </c>
      <c r="AE37" s="91"/>
      <c r="AF37" s="99">
        <v>23</v>
      </c>
    </row>
    <row r="38" spans="1:32" ht="30" customHeight="1" thickBot="1">
      <c r="A38" s="136"/>
      <c r="B38" s="137"/>
      <c r="C38" s="100"/>
      <c r="D38" s="101"/>
      <c r="E38" s="102"/>
      <c r="F38" s="101"/>
      <c r="G38" s="103"/>
      <c r="H38" s="100"/>
      <c r="I38" s="101"/>
      <c r="J38" s="102"/>
      <c r="K38" s="101"/>
      <c r="L38" s="103"/>
      <c r="M38" s="100"/>
      <c r="N38" s="101"/>
      <c r="O38" s="102"/>
      <c r="P38" s="101"/>
      <c r="Q38" s="104"/>
      <c r="R38" s="101">
        <v>7</v>
      </c>
      <c r="S38" s="105" t="str">
        <f>'参加者名簿'!$F$10</f>
        <v>栗原早智子</v>
      </c>
      <c r="T38" s="106"/>
      <c r="U38" s="105">
        <v>19</v>
      </c>
      <c r="V38" s="105" t="str">
        <f>'参加者名簿'!$F$22</f>
        <v>福住尚美</v>
      </c>
      <c r="W38" s="107">
        <v>2</v>
      </c>
      <c r="X38" s="105" t="str">
        <f>'参加者名簿'!$F$5</f>
        <v>荒井恵子</v>
      </c>
      <c r="Y38" s="106"/>
      <c r="Z38" s="105">
        <v>13</v>
      </c>
      <c r="AA38" s="105" t="str">
        <f>'参加者名簿'!$F$16</f>
        <v>斉藤由美</v>
      </c>
      <c r="AB38" s="107">
        <v>4</v>
      </c>
      <c r="AC38" s="105" t="str">
        <f>'参加者名簿'!$F$7</f>
        <v>田中公代</v>
      </c>
      <c r="AD38" s="106"/>
      <c r="AE38" s="105">
        <v>20</v>
      </c>
      <c r="AF38" s="108" t="str">
        <f>'参加者名簿'!$F$23</f>
        <v>近藤まり子</v>
      </c>
    </row>
    <row r="40" spans="8:12" ht="19.5" customHeight="1">
      <c r="H40" s="55" t="s">
        <v>26</v>
      </c>
      <c r="I40" s="53" t="s">
        <v>24</v>
      </c>
      <c r="J40" s="57" t="s">
        <v>64</v>
      </c>
      <c r="K40" s="60" t="s">
        <v>26</v>
      </c>
      <c r="L40" s="20" t="s">
        <v>36</v>
      </c>
    </row>
    <row r="41" spans="7:12" ht="19.5" customHeight="1">
      <c r="G41" s="21" t="s">
        <v>23</v>
      </c>
      <c r="H41" s="111"/>
      <c r="I41" s="54" t="s">
        <v>25</v>
      </c>
      <c r="J41" s="58" t="s">
        <v>22</v>
      </c>
      <c r="K41" s="112"/>
      <c r="L41" s="62" t="s">
        <v>25</v>
      </c>
    </row>
    <row r="42" spans="8:12" ht="19.5" customHeight="1">
      <c r="H42" s="56" t="s">
        <v>26</v>
      </c>
      <c r="I42" s="52" t="s">
        <v>35</v>
      </c>
      <c r="J42" s="59"/>
      <c r="K42" s="61" t="s">
        <v>26</v>
      </c>
      <c r="L42" s="19" t="s">
        <v>37</v>
      </c>
    </row>
  </sheetData>
  <mergeCells count="30">
    <mergeCell ref="A21:A23"/>
    <mergeCell ref="B21:B23"/>
    <mergeCell ref="A24:A26"/>
    <mergeCell ref="B24:B26"/>
    <mergeCell ref="A15:A17"/>
    <mergeCell ref="B15:B17"/>
    <mergeCell ref="A18:A20"/>
    <mergeCell ref="B18:B20"/>
    <mergeCell ref="A12:A14"/>
    <mergeCell ref="B12:B14"/>
    <mergeCell ref="B36:B38"/>
    <mergeCell ref="A36:A38"/>
    <mergeCell ref="A33:A35"/>
    <mergeCell ref="B33:B35"/>
    <mergeCell ref="A30:A32"/>
    <mergeCell ref="B30:B32"/>
    <mergeCell ref="A27:A29"/>
    <mergeCell ref="B27:B29"/>
    <mergeCell ref="A6:A8"/>
    <mergeCell ref="B6:B8"/>
    <mergeCell ref="A9:A11"/>
    <mergeCell ref="B9:B11"/>
    <mergeCell ref="W2:AA2"/>
    <mergeCell ref="AB2:AF2"/>
    <mergeCell ref="A3:A5"/>
    <mergeCell ref="B3:B5"/>
    <mergeCell ref="C2:G2"/>
    <mergeCell ref="H2:L2"/>
    <mergeCell ref="M2:Q2"/>
    <mergeCell ref="R2:V2"/>
  </mergeCells>
  <printOptions/>
  <pageMargins left="0.2362204724409449" right="0.1968503937007874" top="0.2755905511811024" bottom="0.34" header="0.2362204724409449" footer="0.1181102362204724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斎藤</dc:creator>
  <cp:keywords/>
  <dc:description/>
  <cp:lastModifiedBy>斎藤</cp:lastModifiedBy>
  <cp:lastPrinted>2008-12-13T23:55:04Z</cp:lastPrinted>
  <dcterms:created xsi:type="dcterms:W3CDTF">2008-10-28T14:09:59Z</dcterms:created>
  <dcterms:modified xsi:type="dcterms:W3CDTF">2009-02-07T07:09:45Z</dcterms:modified>
  <cp:category/>
  <cp:version/>
  <cp:contentType/>
  <cp:contentStatus/>
</cp:coreProperties>
</file>